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ředloha počasí" sheetId="19" r:id="rId2"/>
  </sheets>
  <calcPr calcId="124519"/>
</workbook>
</file>

<file path=xl/calcChain.xml><?xml version="1.0" encoding="utf-8"?>
<calcChain xmlns="http://schemas.openxmlformats.org/spreadsheetml/2006/main">
  <c r="D34" i="19"/>
  <c r="D33"/>
  <c r="D32"/>
  <c r="D31"/>
  <c r="G30"/>
  <c r="D30"/>
  <c r="G29"/>
  <c r="D29"/>
  <c r="G28"/>
  <c r="D28"/>
  <c r="G27"/>
  <c r="D27"/>
  <c r="G26"/>
  <c r="D26"/>
  <c r="G25"/>
  <c r="D25"/>
  <c r="G24"/>
  <c r="D24"/>
  <c r="G23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G31" s="1"/>
  <c r="G32" l="1"/>
</calcChain>
</file>

<file path=xl/sharedStrings.xml><?xml version="1.0" encoding="utf-8"?>
<sst xmlns="http://schemas.openxmlformats.org/spreadsheetml/2006/main" count="65" uniqueCount="63">
  <si>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</si>
  <si>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</si>
  <si>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</si>
  <si>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</si>
  <si>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</si>
  <si>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</si>
  <si>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</si>
  <si>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</si>
  <si>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</si>
  <si>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</si>
  <si>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</si>
  <si>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</si>
  <si>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</si>
  <si>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</si>
  <si>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</si>
  <si>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</si>
  <si>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</si>
  <si>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</si>
  <si>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</si>
  <si>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</si>
  <si>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</si>
  <si>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</si>
  <si>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</si>
  <si>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</si>
  <si>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 xml:space="preserve">Žáci pracují na samostatných PC v programu MS Excel dle pokynů na jednotlivých listech a vytvořejí  výsledný dokument shodný s předlohou. </t>
  </si>
  <si>
    <t>Průměrné denní teploty v měsíci prosinci</t>
  </si>
  <si>
    <t>Datum</t>
  </si>
  <si>
    <t>Teplota °C</t>
  </si>
  <si>
    <t>Pocit?</t>
  </si>
  <si>
    <t>1. Vytvořte tabulku dle předlohy (včetně formátů čísel).</t>
  </si>
  <si>
    <t xml:space="preserve">2. Vložte funkci, která ve sloupci Pocit? zobrazí slovo Teplo, pokud byla </t>
  </si>
  <si>
    <t xml:space="preserve">    teplota vyšší než 0 a slovo Zima, pokud byla teplota 0 a méně.</t>
  </si>
  <si>
    <t>3. Vložte podmíněné formátování buňkám ve sloupci Teplota °C</t>
  </si>
  <si>
    <t>teplota &lt;= 0</t>
  </si>
  <si>
    <t>stínování modré, písmo bílé</t>
  </si>
  <si>
    <t>0 &lt; teplota &lt; 7</t>
  </si>
  <si>
    <t>stínování žluté, písmo zelené</t>
  </si>
  <si>
    <t>teplota &gt;= 7</t>
  </si>
  <si>
    <t>stínování červené, písmo žluté</t>
  </si>
  <si>
    <t>4. Vložte podmíněné formátování buňkám ve sloupci Pocit?</t>
  </si>
  <si>
    <t xml:space="preserve">    Teplo </t>
  </si>
  <si>
    <t xml:space="preserve">    Zima</t>
  </si>
  <si>
    <t>6. Upravte vzhled papíru jako u předlohy, dbejte na to, aby se data vešla</t>
  </si>
  <si>
    <t>Součet všech teplot</t>
  </si>
  <si>
    <t>Součet teplot větších jak 0</t>
  </si>
  <si>
    <t>Průměrná teplota</t>
  </si>
  <si>
    <t>Nejvyšší teplota</t>
  </si>
  <si>
    <t>Nejnižší teplota</t>
  </si>
  <si>
    <t>Počet sledovaných dní</t>
  </si>
  <si>
    <t>Počet dnů, kdy byla teplota vyšší než 0</t>
  </si>
  <si>
    <t>Počet dnů, kdy byla teplota záporná</t>
  </si>
  <si>
    <t>Počet dnů, kdy bylo vypsáno slovo Teplo</t>
  </si>
  <si>
    <t>Počet dnů, kdy bylo vypsáno slovo Zima</t>
  </si>
  <si>
    <t xml:space="preserve">    na 1 list papíru A4.</t>
  </si>
  <si>
    <t xml:space="preserve">5. Vytvořte dolní tabulku a vypočítejte ji pomocí vhodných funkcí </t>
  </si>
  <si>
    <t xml:space="preserve">    a nezapomeňte na formáty čísel.</t>
  </si>
  <si>
    <t>VY_32_INOVACE_91_Excel - funkce I.</t>
  </si>
  <si>
    <t>Formátování podmíněné,  vlastní formát čísla</t>
  </si>
  <si>
    <t>Otevření a uložení souboru, formátování</t>
  </si>
  <si>
    <t>Funkce, odkazování</t>
  </si>
  <si>
    <t>Kopírování řady, kopírování vzorce</t>
  </si>
  <si>
    <t xml:space="preserve"> Vytvořit list podle předlohy. </t>
  </si>
  <si>
    <t>List PŘEDLOHA mají žáci k dispozici v papírové podobě nebo je jim promítán dataprojektorem na plátno.</t>
  </si>
</sst>
</file>

<file path=xl/styles.xml><?xml version="1.0" encoding="utf-8"?>
<styleSheet xmlns="http://schemas.openxmlformats.org/spreadsheetml/2006/main">
  <numFmts count="1">
    <numFmt numFmtId="180" formatCode="0&quot; °C&quot;"/>
  </numFmts>
  <fonts count="12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1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1" fillId="3" borderId="15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11" fillId="0" borderId="0" xfId="0" applyFont="1"/>
    <xf numFmtId="0" fontId="11" fillId="3" borderId="11" xfId="0" applyFont="1" applyFill="1" applyBorder="1" applyAlignment="1">
      <alignment horizontal="center"/>
    </xf>
    <xf numFmtId="14" fontId="0" fillId="0" borderId="17" xfId="0" applyNumberFormat="1" applyBorder="1" applyAlignment="1">
      <alignment horizontal="center"/>
    </xf>
    <xf numFmtId="180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0" xfId="0" applyBorder="1"/>
    <xf numFmtId="180" fontId="0" fillId="0" borderId="21" xfId="0" applyNumberFormat="1" applyBorder="1"/>
    <xf numFmtId="0" fontId="0" fillId="0" borderId="22" xfId="0" applyBorder="1"/>
    <xf numFmtId="180" fontId="0" fillId="0" borderId="23" xfId="0" applyNumberForma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14" fontId="0" fillId="0" borderId="26" xfId="0" applyNumberFormat="1" applyBorder="1" applyAlignment="1">
      <alignment horizontal="center"/>
    </xf>
    <xf numFmtId="180" fontId="0" fillId="0" borderId="27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ální" xfId="0" builtinId="0"/>
  </cellStyles>
  <dxfs count="10"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7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17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39"/>
        </patternFill>
      </fill>
    </dxf>
    <dxf>
      <font>
        <condense val="0"/>
        <extend val="0"/>
        <color indexed="9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12"/>
        </patternFill>
      </fill>
    </dxf>
    <dxf>
      <font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9" workbookViewId="0">
      <selection activeCell="K34" sqref="K34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26" t="s">
        <v>0</v>
      </c>
      <c r="B9" s="26"/>
      <c r="C9" s="26"/>
      <c r="D9" s="26"/>
      <c r="E9" s="26"/>
      <c r="F9" s="26"/>
      <c r="G9" s="26"/>
      <c r="H9" s="26"/>
      <c r="I9" s="26"/>
      <c r="J9" s="26"/>
    </row>
    <row r="10" spans="1:10" ht="23.25">
      <c r="A10" s="27" t="s">
        <v>1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0" ht="15.75">
      <c r="A11" s="2"/>
    </row>
    <row r="12" spans="1:10" ht="30">
      <c r="A12" s="28" t="s">
        <v>22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0" ht="15.75">
      <c r="A13" s="2"/>
    </row>
    <row r="14" spans="1:10" ht="15.75">
      <c r="A14" s="3" t="s">
        <v>2</v>
      </c>
      <c r="B14" s="29" t="s">
        <v>3</v>
      </c>
      <c r="C14" s="29"/>
      <c r="D14" s="29"/>
      <c r="E14" s="29"/>
      <c r="F14" s="29"/>
      <c r="G14" s="29"/>
      <c r="H14" s="29"/>
      <c r="I14" s="4"/>
      <c r="J14" s="5"/>
    </row>
    <row r="15" spans="1:10" ht="15.75">
      <c r="A15" s="6" t="s">
        <v>4</v>
      </c>
      <c r="B15" s="30" t="s">
        <v>56</v>
      </c>
      <c r="C15" s="30"/>
      <c r="D15" s="30"/>
      <c r="E15" s="30"/>
      <c r="F15" s="30"/>
      <c r="G15" s="30"/>
      <c r="H15" s="30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21" t="s">
        <v>5</v>
      </c>
      <c r="B17" s="22" t="s">
        <v>6</v>
      </c>
      <c r="C17" s="22"/>
      <c r="D17" s="22"/>
      <c r="E17" s="22"/>
      <c r="F17" s="22"/>
      <c r="G17" s="22"/>
      <c r="H17" s="22"/>
      <c r="I17" s="22"/>
      <c r="J17" s="23"/>
    </row>
    <row r="18" spans="1:10" ht="15.75">
      <c r="A18" s="21"/>
      <c r="B18" s="24" t="s">
        <v>15</v>
      </c>
      <c r="C18" s="24"/>
      <c r="D18" s="24"/>
      <c r="E18" s="24"/>
      <c r="F18" s="24"/>
      <c r="G18" s="24"/>
      <c r="H18" s="24"/>
      <c r="I18" s="24"/>
      <c r="J18" s="25"/>
    </row>
    <row r="19" spans="1:10" ht="30.75">
      <c r="A19" s="10" t="s">
        <v>7</v>
      </c>
      <c r="B19" s="36" t="s">
        <v>18</v>
      </c>
      <c r="C19" s="37"/>
      <c r="D19" s="37"/>
      <c r="E19" s="37"/>
      <c r="F19" s="37"/>
      <c r="G19" s="37"/>
      <c r="H19" s="37"/>
      <c r="I19" s="37"/>
      <c r="J19" s="38"/>
    </row>
    <row r="20" spans="1:10" ht="30">
      <c r="A20" s="11" t="s">
        <v>8</v>
      </c>
      <c r="B20" s="39" t="s">
        <v>17</v>
      </c>
      <c r="C20" s="39"/>
      <c r="D20" s="39"/>
      <c r="E20" s="39"/>
      <c r="F20" s="39"/>
      <c r="G20" s="39"/>
      <c r="H20" s="39"/>
      <c r="I20" s="39"/>
      <c r="J20" s="39"/>
    </row>
    <row r="21" spans="1:10">
      <c r="A21" s="12" t="s">
        <v>9</v>
      </c>
      <c r="B21" s="39" t="s">
        <v>20</v>
      </c>
      <c r="C21" s="39"/>
      <c r="D21" s="39"/>
      <c r="E21" s="39"/>
      <c r="F21" s="39"/>
      <c r="G21" s="39"/>
      <c r="H21" s="39"/>
      <c r="I21" s="39"/>
      <c r="J21" s="39"/>
    </row>
    <row r="22" spans="1:10">
      <c r="A22" s="12" t="s">
        <v>10</v>
      </c>
      <c r="B22" s="39" t="s">
        <v>16</v>
      </c>
      <c r="C22" s="39"/>
      <c r="D22" s="39"/>
      <c r="E22" s="39"/>
      <c r="F22" s="39"/>
      <c r="G22" s="39"/>
      <c r="H22" s="39"/>
      <c r="I22" s="39"/>
      <c r="J22" s="39"/>
    </row>
    <row r="23" spans="1:10" ht="31.5" customHeight="1">
      <c r="A23" s="13" t="s">
        <v>11</v>
      </c>
      <c r="B23" s="39" t="s">
        <v>21</v>
      </c>
      <c r="C23" s="39"/>
      <c r="D23" s="39"/>
      <c r="E23" s="39"/>
      <c r="F23" s="39"/>
      <c r="G23" s="39"/>
      <c r="H23" s="39"/>
      <c r="I23" s="39"/>
      <c r="J23" s="39"/>
    </row>
    <row r="24" spans="1:10" ht="51" customHeight="1">
      <c r="A24" s="19" t="s">
        <v>12</v>
      </c>
      <c r="B24" s="40" t="s">
        <v>24</v>
      </c>
      <c r="C24" s="40"/>
      <c r="D24" s="40"/>
      <c r="E24" s="40"/>
      <c r="F24" s="40"/>
      <c r="G24" s="40"/>
      <c r="H24" s="40"/>
      <c r="I24" s="40"/>
      <c r="J24" s="40"/>
    </row>
    <row r="25" spans="1:10" ht="47.25" customHeight="1">
      <c r="A25" s="20"/>
      <c r="B25" s="33" t="s">
        <v>62</v>
      </c>
      <c r="C25" s="34"/>
      <c r="D25" s="34"/>
      <c r="E25" s="34"/>
      <c r="F25" s="34"/>
      <c r="G25" s="34"/>
      <c r="H25" s="34"/>
      <c r="I25" s="34"/>
      <c r="J25" s="35"/>
    </row>
    <row r="26" spans="1:10" ht="30">
      <c r="A26" s="13" t="s">
        <v>13</v>
      </c>
      <c r="B26" s="31">
        <v>41200</v>
      </c>
      <c r="C26" s="31"/>
      <c r="D26" s="31"/>
      <c r="E26" s="31"/>
      <c r="F26" s="31"/>
      <c r="G26" s="31"/>
      <c r="H26" s="31"/>
      <c r="I26" s="31"/>
      <c r="J26" s="31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32" t="s">
        <v>19</v>
      </c>
      <c r="B28" s="32"/>
      <c r="C28" s="32"/>
      <c r="D28" s="32"/>
      <c r="E28" s="32"/>
      <c r="F28" s="32"/>
      <c r="G28" s="32"/>
      <c r="H28" s="32"/>
      <c r="I28" s="32"/>
      <c r="J28" s="32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58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57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60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 t="s">
        <v>59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23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61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4"/>
  <sheetViews>
    <sheetView topLeftCell="A19" workbookViewId="0">
      <selection activeCell="F35" sqref="F35"/>
    </sheetView>
  </sheetViews>
  <sheetFormatPr defaultRowHeight="15"/>
  <cols>
    <col min="1" max="1" width="20.140625" customWidth="1"/>
    <col min="2" max="2" width="11.28515625" customWidth="1"/>
    <col min="6" max="6" width="38.42578125" customWidth="1"/>
  </cols>
  <sheetData>
    <row r="1" spans="1:15" ht="24" customHeight="1">
      <c r="A1" s="60" t="s">
        <v>25</v>
      </c>
      <c r="B1" s="60"/>
      <c r="C1" s="60"/>
      <c r="D1" s="60"/>
    </row>
    <row r="2" spans="1:15" ht="15.75" thickBot="1"/>
    <row r="3" spans="1:15" ht="15.75" thickBot="1">
      <c r="A3" s="41" t="s">
        <v>26</v>
      </c>
      <c r="B3" s="42" t="s">
        <v>27</v>
      </c>
      <c r="C3" s="43"/>
      <c r="D3" s="44" t="s">
        <v>28</v>
      </c>
      <c r="F3" s="49" t="s">
        <v>29</v>
      </c>
      <c r="G3" s="49"/>
      <c r="H3" s="49"/>
      <c r="I3" s="49"/>
      <c r="J3" s="49"/>
      <c r="K3" s="49"/>
      <c r="L3" s="49"/>
    </row>
    <row r="4" spans="1:15">
      <c r="A4" s="45">
        <v>40878</v>
      </c>
      <c r="B4" s="46">
        <v>10</v>
      </c>
      <c r="D4" s="47" t="str">
        <f>IF(B4&gt;0,"Teplo","Zima")</f>
        <v>Teplo</v>
      </c>
      <c r="F4" s="49" t="s">
        <v>30</v>
      </c>
      <c r="G4" s="49"/>
      <c r="H4" s="49"/>
      <c r="I4" s="49"/>
      <c r="J4" s="49"/>
      <c r="K4" s="49"/>
      <c r="L4" s="49"/>
    </row>
    <row r="5" spans="1:15">
      <c r="A5" s="45">
        <v>40879</v>
      </c>
      <c r="B5" s="46">
        <v>12</v>
      </c>
      <c r="D5" s="47" t="str">
        <f t="shared" ref="D5:D34" si="0">IF(B5&gt;0,"Teplo","Zima")</f>
        <v>Teplo</v>
      </c>
      <c r="F5" s="49" t="s">
        <v>31</v>
      </c>
      <c r="G5" s="49"/>
      <c r="H5" s="49"/>
      <c r="I5" s="49"/>
      <c r="J5" s="49"/>
      <c r="K5" s="49"/>
      <c r="L5" s="49"/>
    </row>
    <row r="6" spans="1:15">
      <c r="A6" s="45">
        <v>40880</v>
      </c>
      <c r="B6" s="46">
        <v>9</v>
      </c>
      <c r="D6" s="47" t="str">
        <f t="shared" si="0"/>
        <v>Teplo</v>
      </c>
      <c r="F6" s="49" t="s">
        <v>32</v>
      </c>
      <c r="G6" s="49"/>
      <c r="H6" s="49"/>
      <c r="I6" s="49"/>
      <c r="J6" s="49"/>
      <c r="K6" s="49"/>
      <c r="L6" s="49"/>
    </row>
    <row r="7" spans="1:15">
      <c r="A7" s="45">
        <v>40881</v>
      </c>
      <c r="B7" s="46">
        <v>8</v>
      </c>
      <c r="D7" s="47" t="str">
        <f t="shared" si="0"/>
        <v>Teplo</v>
      </c>
      <c r="F7" s="48" t="s">
        <v>33</v>
      </c>
      <c r="G7" s="49" t="s">
        <v>34</v>
      </c>
      <c r="H7" s="49"/>
      <c r="I7" s="49"/>
      <c r="J7" s="49"/>
      <c r="K7" s="49"/>
      <c r="L7" s="49"/>
    </row>
    <row r="8" spans="1:15">
      <c r="A8" s="45">
        <v>40882</v>
      </c>
      <c r="B8" s="46">
        <v>6</v>
      </c>
      <c r="D8" s="47" t="str">
        <f t="shared" si="0"/>
        <v>Teplo</v>
      </c>
      <c r="F8" s="48" t="s">
        <v>35</v>
      </c>
      <c r="G8" s="49" t="s">
        <v>36</v>
      </c>
      <c r="H8" s="49"/>
      <c r="I8" s="49"/>
      <c r="J8" s="49"/>
      <c r="K8" s="49"/>
      <c r="L8" s="49"/>
    </row>
    <row r="9" spans="1:15">
      <c r="A9" s="45">
        <v>40883</v>
      </c>
      <c r="B9" s="46">
        <v>3</v>
      </c>
      <c r="D9" s="47" t="str">
        <f t="shared" si="0"/>
        <v>Teplo</v>
      </c>
      <c r="F9" s="48" t="s">
        <v>37</v>
      </c>
      <c r="G9" s="49" t="s">
        <v>38</v>
      </c>
      <c r="H9" s="49"/>
      <c r="I9" s="49"/>
      <c r="J9" s="49"/>
      <c r="K9" s="49"/>
      <c r="L9" s="49"/>
      <c r="O9" s="48"/>
    </row>
    <row r="10" spans="1:15">
      <c r="A10" s="45">
        <v>40884</v>
      </c>
      <c r="B10" s="46">
        <v>3</v>
      </c>
      <c r="D10" s="47" t="str">
        <f t="shared" si="0"/>
        <v>Teplo</v>
      </c>
      <c r="F10" s="49" t="s">
        <v>39</v>
      </c>
      <c r="G10" s="49"/>
      <c r="H10" s="49"/>
      <c r="I10" s="49"/>
      <c r="J10" s="49"/>
      <c r="K10" s="49"/>
      <c r="L10" s="49"/>
    </row>
    <row r="11" spans="1:15">
      <c r="A11" s="45">
        <v>40885</v>
      </c>
      <c r="B11" s="46">
        <v>6</v>
      </c>
      <c r="D11" s="47" t="str">
        <f t="shared" si="0"/>
        <v>Teplo</v>
      </c>
      <c r="F11" s="48" t="s">
        <v>40</v>
      </c>
      <c r="G11" s="49" t="s">
        <v>38</v>
      </c>
      <c r="H11" s="49"/>
      <c r="I11" s="49"/>
      <c r="J11" s="49"/>
      <c r="K11" s="49"/>
      <c r="L11" s="49"/>
    </row>
    <row r="12" spans="1:15">
      <c r="A12" s="45">
        <v>40886</v>
      </c>
      <c r="B12" s="46">
        <v>3</v>
      </c>
      <c r="D12" s="47" t="str">
        <f t="shared" si="0"/>
        <v>Teplo</v>
      </c>
      <c r="F12" s="48" t="s">
        <v>41</v>
      </c>
      <c r="G12" s="49" t="s">
        <v>34</v>
      </c>
      <c r="H12" s="49"/>
      <c r="I12" s="49"/>
      <c r="J12" s="49"/>
      <c r="K12" s="49"/>
      <c r="L12" s="49"/>
    </row>
    <row r="13" spans="1:15">
      <c r="A13" s="45">
        <v>40887</v>
      </c>
      <c r="B13" s="46">
        <v>4</v>
      </c>
      <c r="D13" s="47" t="str">
        <f t="shared" si="0"/>
        <v>Teplo</v>
      </c>
      <c r="F13" s="49" t="s">
        <v>54</v>
      </c>
      <c r="G13" s="49"/>
      <c r="H13" s="49"/>
      <c r="I13" s="49"/>
      <c r="J13" s="49"/>
      <c r="K13" s="49"/>
      <c r="L13" s="49"/>
    </row>
    <row r="14" spans="1:15">
      <c r="A14" s="45">
        <v>40888</v>
      </c>
      <c r="B14" s="46">
        <v>3</v>
      </c>
      <c r="D14" s="47" t="str">
        <f t="shared" si="0"/>
        <v>Teplo</v>
      </c>
      <c r="F14" s="49" t="s">
        <v>55</v>
      </c>
      <c r="G14" s="49"/>
      <c r="H14" s="49"/>
      <c r="I14" s="49"/>
      <c r="J14" s="49"/>
      <c r="K14" s="49"/>
      <c r="L14" s="49"/>
    </row>
    <row r="15" spans="1:15">
      <c r="A15" s="45">
        <v>40889</v>
      </c>
      <c r="B15" s="46">
        <v>2</v>
      </c>
      <c r="D15" s="47" t="str">
        <f t="shared" si="0"/>
        <v>Teplo</v>
      </c>
      <c r="F15" s="49" t="s">
        <v>42</v>
      </c>
      <c r="G15" s="49"/>
      <c r="H15" s="49"/>
      <c r="I15" s="49"/>
      <c r="J15" s="49"/>
      <c r="K15" s="49"/>
      <c r="L15" s="49"/>
    </row>
    <row r="16" spans="1:15">
      <c r="A16" s="45">
        <v>40890</v>
      </c>
      <c r="B16" s="46">
        <v>0</v>
      </c>
      <c r="D16" s="47" t="str">
        <f t="shared" si="0"/>
        <v>Zima</v>
      </c>
      <c r="F16" s="49" t="s">
        <v>53</v>
      </c>
      <c r="G16" s="49"/>
      <c r="H16" s="49"/>
      <c r="I16" s="49"/>
      <c r="J16" s="49"/>
      <c r="K16" s="49"/>
      <c r="L16" s="49"/>
    </row>
    <row r="17" spans="1:7">
      <c r="A17" s="45">
        <v>40891</v>
      </c>
      <c r="B17" s="46">
        <v>2</v>
      </c>
      <c r="D17" s="47" t="str">
        <f t="shared" si="0"/>
        <v>Teplo</v>
      </c>
    </row>
    <row r="18" spans="1:7">
      <c r="A18" s="45">
        <v>40892</v>
      </c>
      <c r="B18" s="46">
        <v>-1</v>
      </c>
      <c r="D18" s="47" t="str">
        <f t="shared" si="0"/>
        <v>Zima</v>
      </c>
    </row>
    <row r="19" spans="1:7">
      <c r="A19" s="45">
        <v>40893</v>
      </c>
      <c r="B19" s="46">
        <v>0</v>
      </c>
      <c r="D19" s="47" t="str">
        <f t="shared" si="0"/>
        <v>Zima</v>
      </c>
    </row>
    <row r="20" spans="1:7">
      <c r="A20" s="45">
        <v>40894</v>
      </c>
      <c r="B20" s="46">
        <v>1</v>
      </c>
      <c r="D20" s="47" t="str">
        <f t="shared" si="0"/>
        <v>Teplo</v>
      </c>
    </row>
    <row r="21" spans="1:7">
      <c r="A21" s="45">
        <v>40895</v>
      </c>
      <c r="B21" s="46">
        <v>2</v>
      </c>
      <c r="D21" s="47" t="str">
        <f t="shared" si="0"/>
        <v>Teplo</v>
      </c>
    </row>
    <row r="22" spans="1:7" ht="15.75" thickBot="1">
      <c r="A22" s="45">
        <v>40896</v>
      </c>
      <c r="B22" s="46">
        <v>1</v>
      </c>
      <c r="D22" s="47" t="str">
        <f t="shared" si="0"/>
        <v>Teplo</v>
      </c>
    </row>
    <row r="23" spans="1:7">
      <c r="A23" s="45">
        <v>40897</v>
      </c>
      <c r="B23" s="46">
        <v>1</v>
      </c>
      <c r="D23" s="47" t="str">
        <f t="shared" si="0"/>
        <v>Teplo</v>
      </c>
      <c r="F23" s="50" t="s">
        <v>43</v>
      </c>
      <c r="G23" s="51">
        <f>SUM(B4:B34)</f>
        <v>54</v>
      </c>
    </row>
    <row r="24" spans="1:7">
      <c r="A24" s="45">
        <v>40898</v>
      </c>
      <c r="B24" s="46">
        <v>-2</v>
      </c>
      <c r="D24" s="47" t="str">
        <f t="shared" si="0"/>
        <v>Zima</v>
      </c>
      <c r="F24" s="52" t="s">
        <v>44</v>
      </c>
      <c r="G24" s="53">
        <f>SUMIF(B4:B34,"&gt;0")</f>
        <v>77</v>
      </c>
    </row>
    <row r="25" spans="1:7">
      <c r="A25" s="45">
        <v>40899</v>
      </c>
      <c r="B25" s="46">
        <v>-3</v>
      </c>
      <c r="D25" s="47" t="str">
        <f t="shared" si="0"/>
        <v>Zima</v>
      </c>
      <c r="F25" s="52" t="s">
        <v>45</v>
      </c>
      <c r="G25" s="53">
        <f>AVERAGE(B4:B34)</f>
        <v>1.7419354838709677</v>
      </c>
    </row>
    <row r="26" spans="1:7">
      <c r="A26" s="45">
        <v>40900</v>
      </c>
      <c r="B26" s="46">
        <v>-5</v>
      </c>
      <c r="D26" s="47" t="str">
        <f t="shared" si="0"/>
        <v>Zima</v>
      </c>
      <c r="F26" s="52" t="s">
        <v>46</v>
      </c>
      <c r="G26" s="53">
        <f>MAX(B4:B34)</f>
        <v>12</v>
      </c>
    </row>
    <row r="27" spans="1:7">
      <c r="A27" s="45">
        <v>40901</v>
      </c>
      <c r="B27" s="46">
        <v>-3</v>
      </c>
      <c r="D27" s="47" t="str">
        <f t="shared" si="0"/>
        <v>Zima</v>
      </c>
      <c r="F27" s="52" t="s">
        <v>47</v>
      </c>
      <c r="G27" s="53">
        <f>MIN(B4:B34)</f>
        <v>-5</v>
      </c>
    </row>
    <row r="28" spans="1:7">
      <c r="A28" s="45">
        <v>40902</v>
      </c>
      <c r="B28" s="46">
        <v>0</v>
      </c>
      <c r="D28" s="47" t="str">
        <f t="shared" si="0"/>
        <v>Zima</v>
      </c>
      <c r="F28" s="52" t="s">
        <v>48</v>
      </c>
      <c r="G28" s="54">
        <f>COUNT(B4:B34)</f>
        <v>31</v>
      </c>
    </row>
    <row r="29" spans="1:7">
      <c r="A29" s="45">
        <v>40903</v>
      </c>
      <c r="B29" s="46">
        <v>1</v>
      </c>
      <c r="D29" s="47" t="str">
        <f t="shared" si="0"/>
        <v>Teplo</v>
      </c>
      <c r="F29" s="52" t="s">
        <v>49</v>
      </c>
      <c r="G29" s="54">
        <f>COUNTIF(B4:B34,"&gt;0")</f>
        <v>18</v>
      </c>
    </row>
    <row r="30" spans="1:7">
      <c r="A30" s="45">
        <v>40904</v>
      </c>
      <c r="B30" s="46">
        <v>0</v>
      </c>
      <c r="D30" s="47" t="str">
        <f t="shared" si="0"/>
        <v>Zima</v>
      </c>
      <c r="F30" s="52" t="s">
        <v>50</v>
      </c>
      <c r="G30" s="54">
        <f>COUNTIF(B4:B34,"&lt;0")</f>
        <v>9</v>
      </c>
    </row>
    <row r="31" spans="1:7">
      <c r="A31" s="45">
        <v>40905</v>
      </c>
      <c r="B31" s="46">
        <v>-2</v>
      </c>
      <c r="D31" s="47" t="str">
        <f t="shared" si="0"/>
        <v>Zima</v>
      </c>
      <c r="F31" s="52" t="s">
        <v>51</v>
      </c>
      <c r="G31" s="54">
        <f>COUNTIF(D4:D34,"teplo")</f>
        <v>18</v>
      </c>
    </row>
    <row r="32" spans="1:7" ht="15.75" thickBot="1">
      <c r="A32" s="45">
        <v>40906</v>
      </c>
      <c r="B32" s="46">
        <v>-2</v>
      </c>
      <c r="D32" s="47" t="str">
        <f t="shared" si="0"/>
        <v>Zima</v>
      </c>
      <c r="F32" s="55" t="s">
        <v>52</v>
      </c>
      <c r="G32" s="56">
        <f>COUNTIF(D4:D34,"zima")</f>
        <v>13</v>
      </c>
    </row>
    <row r="33" spans="1:4">
      <c r="A33" s="45">
        <v>40907</v>
      </c>
      <c r="B33" s="46">
        <v>-3</v>
      </c>
      <c r="D33" s="47" t="str">
        <f t="shared" si="0"/>
        <v>Zima</v>
      </c>
    </row>
    <row r="34" spans="1:4" ht="15.75" thickBot="1">
      <c r="A34" s="57">
        <v>40908</v>
      </c>
      <c r="B34" s="58">
        <v>-2</v>
      </c>
      <c r="D34" s="59" t="str">
        <f t="shared" si="0"/>
        <v>Zima</v>
      </c>
    </row>
  </sheetData>
  <mergeCells count="1">
    <mergeCell ref="A1:D1"/>
  </mergeCells>
  <conditionalFormatting sqref="D4:D34">
    <cfRule type="cellIs" dxfId="9" priority="4" stopIfTrue="1" operator="equal">
      <formula>"Teplo"</formula>
    </cfRule>
    <cfRule type="cellIs" dxfId="8" priority="5" stopIfTrue="1" operator="equal">
      <formula>"Zima"</formula>
    </cfRule>
  </conditionalFormatting>
  <conditionalFormatting sqref="B4:B34">
    <cfRule type="cellIs" dxfId="5" priority="1" stopIfTrue="1" operator="lessThanOrEqual">
      <formula>0</formula>
    </cfRule>
    <cfRule type="cellIs" dxfId="4" priority="2" stopIfTrue="1" operator="between">
      <formula>0</formula>
      <formula>7</formula>
    </cfRule>
    <cfRule type="cellIs" dxfId="3" priority="3" stopIfTrue="1" operator="greaterThanOrEqual">
      <formula>7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předloha počasí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2012-12-25T17:48:17Z</cp:lastPrinted>
  <dcterms:created xsi:type="dcterms:W3CDTF">2012-10-21T11:54:12Z</dcterms:created>
  <dcterms:modified xsi:type="dcterms:W3CDTF">2012-12-28T19:57:18Z</dcterms:modified>
</cp:coreProperties>
</file>