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autoCompressPictures="0" defaultThemeVersion="124226"/>
  <bookViews>
    <workbookView xWindow="0" yWindow="0" windowWidth="15480" windowHeight="11640"/>
  </bookViews>
  <sheets>
    <sheet name="Úvod" sheetId="13" r:id="rId1"/>
    <sheet name="Metodické pokyny" sheetId="12" r:id="rId2"/>
    <sheet name="Zadání" sheetId="1" r:id="rId3"/>
    <sheet name="Šablony pro žáky_uzávěrka" sheetId="2" r:id="rId4"/>
    <sheet name="Výkaz zisku a ztráty" sheetId="6" r:id="rId5"/>
    <sheet name="Rozvaha" sheetId="3" r:id="rId6"/>
    <sheet name="_Řešení_uzávěrka" sheetId="5" r:id="rId7"/>
    <sheet name="Výkaz_řešení" sheetId="10" r:id="rId8"/>
    <sheet name="Rozvaha_řešení" sheetId="11" r:id="rId9"/>
    <sheet name="Zdroje" sheetId="14" r:id="rId10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C39" i="3" l="1"/>
  <c r="U39" i="3"/>
  <c r="AC33" i="3"/>
  <c r="U33" i="3"/>
  <c r="AG22" i="3"/>
  <c r="AG18" i="3"/>
  <c r="AG16" i="3"/>
  <c r="Y22" i="3"/>
  <c r="U22" i="3"/>
  <c r="U18" i="3"/>
  <c r="AC20" i="3"/>
  <c r="AC39" i="11"/>
  <c r="AC33" i="11"/>
  <c r="AC32" i="11"/>
  <c r="AG18" i="11"/>
  <c r="U39" i="11"/>
  <c r="U33" i="11"/>
  <c r="AC25" i="11"/>
  <c r="AC23" i="11"/>
  <c r="AC26" i="11"/>
  <c r="AC24" i="11"/>
  <c r="AC22" i="11"/>
  <c r="U22" i="11"/>
  <c r="U18" i="11"/>
  <c r="AC19" i="11"/>
  <c r="AC20" i="11"/>
  <c r="AC21" i="11"/>
  <c r="AC18" i="11"/>
  <c r="S44" i="11"/>
  <c r="AC27" i="11"/>
  <c r="AG22" i="11"/>
  <c r="Y22" i="11"/>
  <c r="U16" i="11"/>
  <c r="Y18" i="11"/>
  <c r="AC17" i="11"/>
  <c r="S17" i="11"/>
  <c r="S18" i="11"/>
  <c r="S19" i="11"/>
  <c r="S20" i="11"/>
  <c r="S21" i="11"/>
  <c r="S22" i="11"/>
  <c r="S23" i="11"/>
  <c r="S24" i="11"/>
  <c r="S25" i="11"/>
  <c r="S26" i="11"/>
  <c r="S27" i="11"/>
  <c r="AG16" i="11"/>
  <c r="Y16" i="11"/>
  <c r="S44" i="3"/>
  <c r="U32" i="3"/>
  <c r="AC27" i="3"/>
  <c r="AC24" i="3"/>
  <c r="AC22" i="3"/>
  <c r="AC21" i="3"/>
  <c r="AC19" i="3"/>
  <c r="Y18" i="3"/>
  <c r="AC18" i="3"/>
  <c r="AC17" i="3"/>
  <c r="S17" i="3"/>
  <c r="S18" i="3"/>
  <c r="S19" i="3"/>
  <c r="S20" i="3"/>
  <c r="S21" i="3"/>
  <c r="S22" i="3"/>
  <c r="S23" i="3"/>
  <c r="S24" i="3"/>
  <c r="S25" i="3"/>
  <c r="S26" i="3"/>
  <c r="S27" i="3"/>
  <c r="Y16" i="3"/>
  <c r="U16" i="3"/>
  <c r="AE56" i="10"/>
  <c r="Y56" i="10"/>
  <c r="AE50" i="10"/>
  <c r="Y50" i="10"/>
  <c r="W43" i="10"/>
  <c r="W44" i="10"/>
  <c r="W45" i="10"/>
  <c r="W46" i="10"/>
  <c r="W47" i="10"/>
  <c r="W48" i="10"/>
  <c r="W49" i="10"/>
  <c r="W50" i="10"/>
  <c r="W51" i="10"/>
  <c r="W52" i="10"/>
  <c r="W53" i="10"/>
  <c r="W54" i="10"/>
  <c r="W55" i="10"/>
  <c r="W56" i="10"/>
  <c r="W57" i="10"/>
  <c r="W58" i="10"/>
  <c r="W59" i="10"/>
  <c r="W19" i="10"/>
  <c r="W20" i="10"/>
  <c r="W21" i="10"/>
  <c r="W22" i="10"/>
  <c r="W23" i="10"/>
  <c r="W24" i="10"/>
  <c r="W25" i="10"/>
  <c r="W26" i="10"/>
  <c r="W27" i="10"/>
  <c r="W28" i="10"/>
  <c r="W29" i="10"/>
  <c r="W30" i="10"/>
  <c r="W31" i="10"/>
  <c r="W32" i="10"/>
  <c r="W33" i="10"/>
  <c r="W34" i="10"/>
  <c r="W35" i="10"/>
  <c r="W36" i="10"/>
  <c r="AE18" i="10"/>
  <c r="AE21" i="10"/>
  <c r="AE32" i="10"/>
  <c r="Y18" i="10"/>
  <c r="Y21" i="10"/>
  <c r="Y32" i="10"/>
  <c r="AD56" i="6"/>
  <c r="X56" i="6"/>
  <c r="AD50" i="6"/>
  <c r="X50" i="6"/>
  <c r="V43" i="6"/>
  <c r="V44" i="6"/>
  <c r="V45" i="6"/>
  <c r="V46" i="6"/>
  <c r="V47" i="6"/>
  <c r="V48" i="6"/>
  <c r="V49" i="6"/>
  <c r="V50" i="6"/>
  <c r="V51" i="6"/>
  <c r="V52" i="6"/>
  <c r="V53" i="6"/>
  <c r="V54" i="6"/>
  <c r="V55" i="6"/>
  <c r="V56" i="6"/>
  <c r="V57" i="6"/>
  <c r="V58" i="6"/>
  <c r="V59" i="6"/>
  <c r="V19" i="6"/>
  <c r="V20" i="6"/>
  <c r="V21" i="6"/>
  <c r="V22" i="6"/>
  <c r="V23" i="6"/>
  <c r="V24" i="6"/>
  <c r="V25" i="6"/>
  <c r="V26" i="6"/>
  <c r="V27" i="6"/>
  <c r="V28" i="6"/>
  <c r="V29" i="6"/>
  <c r="V30" i="6"/>
  <c r="V31" i="6"/>
  <c r="V32" i="6"/>
  <c r="V33" i="6"/>
  <c r="V34" i="6"/>
  <c r="V35" i="6"/>
  <c r="V36" i="6"/>
  <c r="AD18" i="6"/>
  <c r="AD21" i="6"/>
  <c r="AD32" i="6"/>
  <c r="X18" i="6"/>
  <c r="X21" i="6"/>
  <c r="X32" i="6"/>
  <c r="D14" i="5"/>
  <c r="B14" i="5"/>
  <c r="D15" i="5"/>
  <c r="D24" i="5"/>
  <c r="D27" i="5"/>
  <c r="D28" i="5"/>
  <c r="B42" i="5"/>
  <c r="D53" i="5"/>
  <c r="B41" i="5"/>
  <c r="D52" i="5"/>
  <c r="B54" i="5"/>
  <c r="D43" i="5"/>
  <c r="B43" i="5"/>
  <c r="U32" i="11"/>
  <c r="AC16" i="11"/>
  <c r="AC16" i="3"/>
  <c r="AE52" i="10"/>
  <c r="AE58" i="10"/>
  <c r="AE59" i="10"/>
  <c r="Y59" i="10"/>
  <c r="Y52" i="10"/>
  <c r="Y58" i="10"/>
  <c r="X52" i="6"/>
  <c r="X58" i="6"/>
  <c r="X59" i="6"/>
  <c r="AD59" i="6"/>
  <c r="AD52" i="6"/>
  <c r="AD58" i="6"/>
  <c r="D54" i="5"/>
</calcChain>
</file>

<file path=xl/sharedStrings.xml><?xml version="1.0" encoding="utf-8"?>
<sst xmlns="http://schemas.openxmlformats.org/spreadsheetml/2006/main" count="533" uniqueCount="234">
  <si>
    <t>Účetní závěrka - příklad</t>
  </si>
  <si>
    <t>Číslo účtu</t>
  </si>
  <si>
    <t>Kč</t>
  </si>
  <si>
    <t>Počátek účetního období:</t>
  </si>
  <si>
    <t>Konec účetního období:</t>
  </si>
  <si>
    <t>022</t>
  </si>
  <si>
    <t>082</t>
  </si>
  <si>
    <t>?</t>
  </si>
  <si>
    <t>Úkoly:</t>
  </si>
  <si>
    <t>1. Vypočítejte účetní hospodářský výsledek.</t>
  </si>
  <si>
    <t>2. Účetní hospodářský výsledek transformujte na základ daně z příjmu právnických osob</t>
  </si>
  <si>
    <t>3. Vypočítejte daň z příjmu PO a zaúčtujte ji.</t>
  </si>
  <si>
    <t>4. Sestavte účty 710 a 702 (včetně převodu disponibilního zisku).</t>
  </si>
  <si>
    <t>5. Z účetní uzávěrky sestavte rozvahu a výkaz zisku a ztráty ve zjednodušeném rozsahu.</t>
  </si>
  <si>
    <t>Účetní uzávěrka:</t>
  </si>
  <si>
    <t>Úkol č. 1: Zjištění účetního HV</t>
  </si>
  <si>
    <t>Náklady</t>
  </si>
  <si>
    <t>Výnosy</t>
  </si>
  <si>
    <t>Účet č.</t>
  </si>
  <si>
    <t>Celkem:</t>
  </si>
  <si>
    <t>Účetní hospodářský výsledek:</t>
  </si>
  <si>
    <t>551*</t>
  </si>
  <si>
    <t>(*daňové odpisy jsou 18 000,- Kč)</t>
  </si>
  <si>
    <t>Úkol č. 1: Zjištění účetního HV:</t>
  </si>
  <si>
    <t>Daňově neúčinné náklady:</t>
  </si>
  <si>
    <t>Kč:</t>
  </si>
  <si>
    <t>Účet č.:</t>
  </si>
  <si>
    <t>Výnosy, které již byly zdaněny:</t>
  </si>
  <si>
    <t>Základ daně:</t>
  </si>
  <si>
    <t>Položky odčitatelné od ZD:</t>
  </si>
  <si>
    <t>Daň z příjmu právnických osob:</t>
  </si>
  <si>
    <t>Upravený ZD po zaokrouhlení:</t>
  </si>
  <si>
    <t>Úkol č. 2 a 3: Transformace na ZD a výpočet daňové povinnosti:</t>
  </si>
  <si>
    <t>Úkol č. 4: Sestavení účtů 710 a 702</t>
  </si>
  <si>
    <t>disponibilní zisk</t>
  </si>
  <si>
    <t>Zpracováno v souladu s vyhláškou</t>
  </si>
  <si>
    <t>VÝKAZ ZISKU A ZTRÁTY</t>
  </si>
  <si>
    <t xml:space="preserve">Obchodní firma nebo jiný </t>
  </si>
  <si>
    <t xml:space="preserve"> č. 500/2002 Sb. ve znění pozdějších předpisů</t>
  </si>
  <si>
    <t>ve zjednodušeném rozsahu</t>
  </si>
  <si>
    <t>název účetní jednotky</t>
  </si>
  <si>
    <t>……………………………………</t>
  </si>
  <si>
    <t>ke dni …………………………………</t>
  </si>
  <si>
    <t>(v celých tisících Kč)</t>
  </si>
  <si>
    <t>IČ</t>
  </si>
  <si>
    <t>Sídlo, bydliště nebo místo</t>
  </si>
  <si>
    <t>podnikání účetní jednotky</t>
  </si>
  <si>
    <t>Označení
a</t>
  </si>
  <si>
    <t>TEXT            
b</t>
  </si>
  <si>
    <t>Číslo řádku
c</t>
  </si>
  <si>
    <t>Skutečnost v účetním období</t>
  </si>
  <si>
    <t>slwdovaném
1</t>
  </si>
  <si>
    <t>minulém
2</t>
  </si>
  <si>
    <t xml:space="preserve">     I.</t>
  </si>
  <si>
    <t>Tržby za prodej zboží</t>
  </si>
  <si>
    <t>A.</t>
  </si>
  <si>
    <t>Náklady vynaložené na prodané zboží</t>
  </si>
  <si>
    <t xml:space="preserve">    +</t>
  </si>
  <si>
    <t>Obchodní marže                                                                         (ř. 01 - 02)</t>
  </si>
  <si>
    <t xml:space="preserve">    II.</t>
  </si>
  <si>
    <t>Výkony</t>
  </si>
  <si>
    <t>B.</t>
  </si>
  <si>
    <t>Výkonová spotřeba</t>
  </si>
  <si>
    <t>Přidaná hodnota                                                                  (ř. 03 + 04 - 05)</t>
  </si>
  <si>
    <t>C.</t>
  </si>
  <si>
    <t>Osobní náklady</t>
  </si>
  <si>
    <t>D.</t>
  </si>
  <si>
    <t>Daně a poplatky</t>
  </si>
  <si>
    <t>E.</t>
  </si>
  <si>
    <t>Odpisy dlouhodobého nehmotného a hmotného majetku</t>
  </si>
  <si>
    <t xml:space="preserve">    III.</t>
  </si>
  <si>
    <t>Tržby z prodeje dlouhodobého majetku a materiálu</t>
  </si>
  <si>
    <t>F.</t>
  </si>
  <si>
    <t>Zůstatková cena prodaného dlouhodobého majetku a materiálu</t>
  </si>
  <si>
    <t>G.</t>
  </si>
  <si>
    <t>Změna stavu rezerv a opravných položek v provozní oblasti 
a komplexních nákladů příštích období (+/-)</t>
  </si>
  <si>
    <t xml:space="preserve">    IV.</t>
  </si>
  <si>
    <t>Ostatní provozní výnosy</t>
  </si>
  <si>
    <t>H.</t>
  </si>
  <si>
    <t>Ostatní provozní náklady</t>
  </si>
  <si>
    <t xml:space="preserve">    V.</t>
  </si>
  <si>
    <t>Převod provozních výnosů</t>
  </si>
  <si>
    <t>I.</t>
  </si>
  <si>
    <t>Provod provozních nákladů</t>
  </si>
  <si>
    <t xml:space="preserve">    •</t>
  </si>
  <si>
    <t>Provozní výsledek hospodaření
[ř. 06 - 07 - 08 - 09 + 10 - 11 - 12 + 13 - 14 + (-15) - (-16)]</t>
  </si>
  <si>
    <t xml:space="preserve">    VI.</t>
  </si>
  <si>
    <t>Tržby z prodeje cenných papírů a podílů</t>
  </si>
  <si>
    <t>J.</t>
  </si>
  <si>
    <t>Prodané cenné papíry a podíly</t>
  </si>
  <si>
    <t xml:space="preserve">    VII.</t>
  </si>
  <si>
    <t>Výnosy z dlouhodobého finančního majetku</t>
  </si>
  <si>
    <t xml:space="preserve">    VIII.</t>
  </si>
  <si>
    <t>Výnosy z krátkodobého finančního majetku</t>
  </si>
  <si>
    <t>sledovaném
1</t>
  </si>
  <si>
    <t>K.</t>
  </si>
  <si>
    <t>Náklady z finančního majetku</t>
  </si>
  <si>
    <t xml:space="preserve">     IX.</t>
  </si>
  <si>
    <t>Výnosy z přecenění cenných papírů a derivátů</t>
  </si>
  <si>
    <t>L.</t>
  </si>
  <si>
    <t>Náklady z přecenění cenných papírů a derivátů</t>
  </si>
  <si>
    <t>M.</t>
  </si>
  <si>
    <t>Změna stavu rezerv a opravných položek ve finanční oblasti (+/-)</t>
  </si>
  <si>
    <t xml:space="preserve">     X.</t>
  </si>
  <si>
    <t>Výnosové úroky</t>
  </si>
  <si>
    <t>N.</t>
  </si>
  <si>
    <t>Nákladové úroky</t>
  </si>
  <si>
    <t xml:space="preserve">     XI.</t>
  </si>
  <si>
    <t>Ostatní finanční výnosy</t>
  </si>
  <si>
    <t>O.</t>
  </si>
  <si>
    <t>Ostatní finanční náklady</t>
  </si>
  <si>
    <t xml:space="preserve">     XII.</t>
  </si>
  <si>
    <t>Prevod finančních výnosů</t>
  </si>
  <si>
    <t>P.</t>
  </si>
  <si>
    <t>Převod finančních nákladů</t>
  </si>
  <si>
    <t xml:space="preserve">     *</t>
  </si>
  <si>
    <t>Finanční výsledek hospodaření
[ř. 18 - 19 + 20 + 21 - 22 + 23 - 24 - 25 + 26 - 27 + 28 - 29 + (-30) - (-31)]</t>
  </si>
  <si>
    <t>Q.</t>
  </si>
  <si>
    <t>Daň z příjmů za běžnou činnost</t>
  </si>
  <si>
    <t xml:space="preserve">     **</t>
  </si>
  <si>
    <t>Výsledek hospodaření za běžnou činnost                                 (ř. 17 + 32 - 33)</t>
  </si>
  <si>
    <t xml:space="preserve">     XIII.</t>
  </si>
  <si>
    <t>Mimořádné výnosy</t>
  </si>
  <si>
    <t>R.</t>
  </si>
  <si>
    <t>Mimořádné náklady</t>
  </si>
  <si>
    <t>S.</t>
  </si>
  <si>
    <t>Daň z příjmu z mimořádné činnosti</t>
  </si>
  <si>
    <t>Mimořádný výsledek hospodaření                                           (ř. 35 - 36 - 37)</t>
  </si>
  <si>
    <t>T.</t>
  </si>
  <si>
    <t>Převod podílu na výsledku hospodaření společníkům (+/-)</t>
  </si>
  <si>
    <t xml:space="preserve">     ***</t>
  </si>
  <si>
    <t>Výsledek hospodaření za účetní období (+/-)                            (ř. 34 + 38 - 39)</t>
  </si>
  <si>
    <t xml:space="preserve">    ****</t>
  </si>
  <si>
    <t>Výsledek hospodaření před zdaněním (+/-)                       (ř. 17 + 32 + 35 - 36)</t>
  </si>
  <si>
    <r>
      <t>Sestaveno dne:</t>
    </r>
    <r>
      <rPr>
        <sz val="11"/>
        <color theme="1"/>
        <rFont val="Calibri"/>
        <family val="2"/>
        <charset val="238"/>
        <scheme val="minor"/>
      </rPr>
      <t xml:space="preserve"> …………………………….</t>
    </r>
  </si>
  <si>
    <r>
      <t>Právní forma účetní jednotky:</t>
    </r>
    <r>
      <rPr>
        <sz val="11"/>
        <color theme="1"/>
        <rFont val="Calibri"/>
        <family val="2"/>
        <charset val="238"/>
        <scheme val="minor"/>
      </rPr>
      <t xml:space="preserve"> ………………………………………………………………………………………………………..</t>
    </r>
  </si>
  <si>
    <r>
      <t>Předmět podnikání účetní jednotky:</t>
    </r>
    <r>
      <rPr>
        <sz val="11"/>
        <color theme="1"/>
        <rFont val="Calibri"/>
        <family val="2"/>
        <charset val="238"/>
        <scheme val="minor"/>
      </rPr>
      <t xml:space="preserve"> …………………………………………………………………………………………………..</t>
    </r>
  </si>
  <si>
    <r>
      <t>Podpisový záznam:</t>
    </r>
    <r>
      <rPr>
        <sz val="11"/>
        <color theme="1"/>
        <rFont val="Calibri"/>
        <family val="2"/>
        <charset val="238"/>
        <scheme val="minor"/>
      </rPr>
      <t xml:space="preserve"> </t>
    </r>
  </si>
  <si>
    <t>ROZVAHA</t>
  </si>
  <si>
    <t>AKTIVA            
b</t>
  </si>
  <si>
    <t>Běžné účetní období</t>
  </si>
  <si>
    <t>Minulé úč. období</t>
  </si>
  <si>
    <t>Brutto
1</t>
  </si>
  <si>
    <t>Korekce
2</t>
  </si>
  <si>
    <t>Netto
3</t>
  </si>
  <si>
    <t>Netto
4</t>
  </si>
  <si>
    <t xml:space="preserve">AKTIVA CELKEM                       (ř. 02 + 03 + 07 + 12) </t>
  </si>
  <si>
    <t>Pohledávky za upsaný základní kapitál</t>
  </si>
  <si>
    <t>Dlouhodobý majetek                                         (ř. 04 až 06)</t>
  </si>
  <si>
    <t xml:space="preserve">B. I.   </t>
  </si>
  <si>
    <t>Dlouhodobý nehmotný majetek</t>
  </si>
  <si>
    <t xml:space="preserve">B. II.   </t>
  </si>
  <si>
    <t>Dlouhodobý hmotný majetek</t>
  </si>
  <si>
    <t xml:space="preserve">B. III.   </t>
  </si>
  <si>
    <t>Dlouhodobý finanční majetek</t>
  </si>
  <si>
    <t>Oběžná aktiva                                                 (ř. 08 až 11)</t>
  </si>
  <si>
    <t xml:space="preserve">C. I.   </t>
  </si>
  <si>
    <t>Zásoby</t>
  </si>
  <si>
    <t xml:space="preserve">C. II.   </t>
  </si>
  <si>
    <t>Dlouhodobé pohledávky</t>
  </si>
  <si>
    <t xml:space="preserve">C. III.   </t>
  </si>
  <si>
    <t>Krátkodobé pohledávky</t>
  </si>
  <si>
    <t xml:space="preserve">C. IV.   </t>
  </si>
  <si>
    <t>Krátkodobý finanční majetek</t>
  </si>
  <si>
    <t xml:space="preserve">D. I.   </t>
  </si>
  <si>
    <t>Časové rozlišení</t>
  </si>
  <si>
    <t>PASIVA            
b</t>
  </si>
  <si>
    <t>Běžné 
účetní období
5</t>
  </si>
  <si>
    <t>Minulé
účetní období
6</t>
  </si>
  <si>
    <t>PASIVA CELKEM                            (ř.14 + 20 + 25)</t>
  </si>
  <si>
    <t>Vlastní kapitál                                                 (ř. 15 až 19)</t>
  </si>
  <si>
    <t>A.  I.</t>
  </si>
  <si>
    <t>Základní kapitál</t>
  </si>
  <si>
    <t>A.  II.</t>
  </si>
  <si>
    <t>Kapitálové fondy</t>
  </si>
  <si>
    <t>A.  III.</t>
  </si>
  <si>
    <t>Rezervní fondy, nedělitelný fond a ostatní fondy ze zisku</t>
  </si>
  <si>
    <t>A.  IV.</t>
  </si>
  <si>
    <t>Výsledek hospodaření minulých let</t>
  </si>
  <si>
    <t>A.  V.</t>
  </si>
  <si>
    <t>Výsledek hospodaření běžného účetního období (+/-)
(ř. 01 - 15 - 16 - 17 - 18 - 20 - 25)</t>
  </si>
  <si>
    <t>Cizí zdroje                                                       (ř. 21 až 24)</t>
  </si>
  <si>
    <t>B.  I.</t>
  </si>
  <si>
    <t>Rezervy</t>
  </si>
  <si>
    <t>B.  II.</t>
  </si>
  <si>
    <t>Dlouhodobé závazky</t>
  </si>
  <si>
    <t>B.  III.</t>
  </si>
  <si>
    <t>Krátkodobé závazky</t>
  </si>
  <si>
    <t>B.  IV.</t>
  </si>
  <si>
    <t>Bankovní úvěry a výpomoci</t>
  </si>
  <si>
    <t>C.  I.</t>
  </si>
  <si>
    <t>Metodické pokyny</t>
  </si>
  <si>
    <t>Tento výukový materiál je určen pro procvičování účetní uzávěrky a závěrky formou souvislého</t>
  </si>
  <si>
    <t>příkladu, a to ručně nebo elektronicky.</t>
  </si>
  <si>
    <t>Ruční řešení:</t>
  </si>
  <si>
    <t>ztráty (list č. 5) a Rozvahu (list č.6). Příklad je možno využít jako samostatnou práci nebo ji řešit</t>
  </si>
  <si>
    <t>s žáky a souběžně s řešením promítat na dataprojektoru řešení (listy č. 7, 8 a 9)</t>
  </si>
  <si>
    <t>Do samostatného souboru zkopírujte žákům Zadání (list č. 3), Šablony pro studenty_uzávěrka</t>
  </si>
  <si>
    <t>(list č. 4), Výkaz zisku a ztráty (list č. 5) a Rozvahu (list č. 6). Práci je vhodné řešit po jednotlivých</t>
  </si>
  <si>
    <t>úkolech a po každém úkolu zkontrolovat řešení (aby se žáci vyvarovali táhnoucích se chyb).</t>
  </si>
  <si>
    <t>Vytiskněte žákům Zadání (list č. 3), Šablony pro studenty_uzávěrka (list č. 4), Výkaz zisku a</t>
  </si>
  <si>
    <t>Autor:</t>
  </si>
  <si>
    <t>Název materiálu:</t>
  </si>
  <si>
    <t>Téma sady:</t>
  </si>
  <si>
    <t>Obor, ročník:</t>
  </si>
  <si>
    <t>Datum vytvoření:</t>
  </si>
  <si>
    <t>Anotace:</t>
  </si>
  <si>
    <t>Metodický obsah:</t>
  </si>
  <si>
    <t>Ing. Petra Kábrtová Máchová</t>
  </si>
  <si>
    <t>Příklad na procvičování se zaměřením na vyplňování Výkazu zisku a ztrát a Rozvahy ve zjednodušeném rozsahu</t>
  </si>
  <si>
    <t xml:space="preserve">Obchodní akademie, Střední odborná škola </t>
  </si>
  <si>
    <t>a Jazyková škola s právem státní jazykové zkoušky, Hradec Králové</t>
  </si>
  <si>
    <t>V Lipkách 692, Hradec Králové</t>
  </si>
  <si>
    <t>Materiály jsou určeny pro bezplatné používání pro potřeby výuky a vzdělávání na všech typech škol</t>
  </si>
  <si>
    <t>a školských zařízení. Jakékoliv další využití podléhá autorskému zákonu.</t>
  </si>
  <si>
    <t>Všechna neocitovaná autorská díla jsou dílem autora.</t>
  </si>
  <si>
    <t>Dílo smí být dále šířeno pod licencí CC BY-SA.</t>
  </si>
  <si>
    <t>Všechny neocitované kliparty a další grafické objekty jsou součástí prostředků výukového sw Smart Notebook a MS Office.</t>
  </si>
  <si>
    <t>Spol. s ručením omezeným má po zaúčtování všech operací ke dni účetní uzávěrky tyto obraty a stavy na účtech:</t>
  </si>
  <si>
    <t>31.12.20xx</t>
  </si>
  <si>
    <t>Zdroje:</t>
  </si>
  <si>
    <t>Knihy:</t>
  </si>
  <si>
    <t>1. PAVEL ŠTOHL. Učebnice Účetnictví 2012 2. díl. Znojmo: Vzdělávací středisko Ing. Pavel Štohl, 2012. ISBN 978-80-87237-24-3.</t>
  </si>
  <si>
    <t>1.Finanční výkazy - FiremniFinance.cz. Finanční výkazy - FiremniFinance.cz [online]. 2010 [cit. 2013-02-07]. Dostupné z: http://firmy.finance.cz/download/156-rozvaha-ve-zjednodusenem-rozsahu/</t>
  </si>
  <si>
    <t>2.Finanční výkazy - Firemnifinance.cz. Finanční výkazy - Firemnifinance.cz [online]. 2010 [cit. 2013-02-07]. Dostupné z: http://firmy.finance.cz/download/158-vykaz-zisku-a-ztraty-ve-zjednodusenem-rozsahu-/</t>
  </si>
  <si>
    <t>On-line zdroje:</t>
  </si>
  <si>
    <r>
      <t xml:space="preserve">2. BŘEZINOVÁ, Hana a Pavel ŠTOHL. </t>
    </r>
    <r>
      <rPr>
        <i/>
        <sz val="10"/>
        <color theme="1"/>
        <rFont val="Arial"/>
        <family val="2"/>
        <charset val="238"/>
      </rPr>
      <t>Účetní závěrka: Výklad a praktické příklady</t>
    </r>
    <r>
      <rPr>
        <sz val="10"/>
        <color theme="1"/>
        <rFont val="Arial"/>
        <family val="2"/>
        <charset val="238"/>
      </rPr>
      <t>. Znojmo: SVŠE Znojmo s.r.o., 2012. ISBN 978-80-903914-6-8.</t>
    </r>
  </si>
  <si>
    <t>Obchodní akademie 4. ročník, Ekonomické lyceum 4. ročník</t>
  </si>
  <si>
    <t>Daně a finance</t>
  </si>
  <si>
    <t>Červen 2013</t>
  </si>
  <si>
    <t xml:space="preserve">VY_32_INOVACE_12_DANE_A_FINANCE_07                                                                </t>
  </si>
  <si>
    <t>Účetní závěrka - souvislý příklad</t>
  </si>
  <si>
    <t>Účetní závěrka - souvislý příklad, vyplňování výkazů</t>
  </si>
  <si>
    <t xml:space="preserve">   Elektronické řešení: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</si>
</sst>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"/>
  </numFmts>
  <fonts count="22" x14ac:knownFonts="1">
    <font>
      <sz val="11"/>
      <color theme="1"/>
      <name val="Calibri"/>
      <family val="2"/>
      <charset val="238"/>
      <scheme val="minor"/>
    </font>
    <font>
      <sz val="7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4"/>
      <color theme="1"/>
      <name val="Arial"/>
    </font>
    <font>
      <sz val="10"/>
      <color theme="1"/>
      <name val="Arial"/>
    </font>
    <font>
      <b/>
      <sz val="12"/>
      <color theme="1"/>
      <name val="Arial"/>
    </font>
    <font>
      <b/>
      <sz val="11"/>
      <color theme="1"/>
      <name val="Arial"/>
    </font>
    <font>
      <b/>
      <sz val="12"/>
      <color rgb="FFFFFFFF"/>
      <name val="Arial"/>
    </font>
    <font>
      <sz val="8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u/>
      <sz val="11"/>
      <color theme="1"/>
      <name val="Arial"/>
      <family val="2"/>
      <charset val="238"/>
    </font>
    <font>
      <b/>
      <u/>
      <sz val="11"/>
      <name val="Arial"/>
      <family val="2"/>
      <charset val="238"/>
    </font>
    <font>
      <sz val="14"/>
      <color theme="1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34998626667073579"/>
        <bgColor indexed="64"/>
      </patternFill>
    </fill>
  </fills>
  <borders count="3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97">
    <xf numFmtId="0" fontId="0" fillId="0" borderId="0" xfId="0"/>
    <xf numFmtId="0" fontId="0" fillId="3" borderId="0" xfId="0" applyFill="1"/>
    <xf numFmtId="0" fontId="3" fillId="3" borderId="0" xfId="0" applyFont="1" applyFill="1" applyAlignment="1"/>
    <xf numFmtId="0" fontId="0" fillId="0" borderId="0" xfId="0" applyNumberFormat="1" applyBorder="1" applyAlignment="1"/>
    <xf numFmtId="0" fontId="0" fillId="0" borderId="23" xfId="0" applyBorder="1" applyAlignment="1"/>
    <xf numFmtId="1" fontId="0" fillId="0" borderId="23" xfId="0" applyNumberFormat="1" applyBorder="1" applyAlignment="1"/>
    <xf numFmtId="0" fontId="0" fillId="0" borderId="0" xfId="0" applyNumberFormat="1"/>
    <xf numFmtId="1" fontId="0" fillId="0" borderId="0" xfId="0" applyNumberFormat="1"/>
    <xf numFmtId="0" fontId="0" fillId="0" borderId="0" xfId="0" applyBorder="1" applyAlignment="1"/>
    <xf numFmtId="0" fontId="0" fillId="4" borderId="0" xfId="0" applyFill="1"/>
    <xf numFmtId="0" fontId="1" fillId="4" borderId="0" xfId="0" applyFont="1" applyFill="1" applyAlignment="1">
      <alignment vertical="top"/>
    </xf>
    <xf numFmtId="0" fontId="0" fillId="4" borderId="0" xfId="0" applyFill="1" applyAlignment="1"/>
    <xf numFmtId="0" fontId="1" fillId="0" borderId="0" xfId="0" applyFont="1" applyBorder="1" applyAlignment="1"/>
    <xf numFmtId="1" fontId="1" fillId="0" borderId="0" xfId="0" applyNumberFormat="1" applyFont="1" applyBorder="1" applyAlignment="1"/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7" fillId="0" borderId="38" xfId="0" applyFont="1" applyBorder="1" applyAlignment="1">
      <alignment horizontal="left" vertical="center" indent="5"/>
    </xf>
    <xf numFmtId="0" fontId="8" fillId="6" borderId="38" xfId="0" applyFont="1" applyFill="1" applyBorder="1" applyAlignment="1">
      <alignment horizontal="left" vertical="center" indent="5"/>
    </xf>
    <xf numFmtId="0" fontId="9" fillId="7" borderId="38" xfId="0" applyFont="1" applyFill="1" applyBorder="1" applyAlignment="1">
      <alignment horizontal="left" vertical="center" indent="5"/>
    </xf>
    <xf numFmtId="0" fontId="0" fillId="0" borderId="0" xfId="0" applyFont="1"/>
    <xf numFmtId="0" fontId="12" fillId="0" borderId="0" xfId="0" applyFont="1"/>
    <xf numFmtId="0" fontId="11" fillId="0" borderId="0" xfId="0" applyFont="1"/>
    <xf numFmtId="0" fontId="13" fillId="0" borderId="0" xfId="0" applyFont="1"/>
    <xf numFmtId="0" fontId="14" fillId="0" borderId="0" xfId="0" applyFont="1"/>
    <xf numFmtId="0" fontId="16" fillId="0" borderId="0" xfId="0" applyFont="1" applyAlignment="1">
      <alignment horizontal="left" vertical="center"/>
    </xf>
    <xf numFmtId="0" fontId="18" fillId="5" borderId="20" xfId="0" applyFont="1" applyFill="1" applyBorder="1"/>
    <xf numFmtId="0" fontId="17" fillId="2" borderId="0" xfId="0" applyFont="1" applyFill="1"/>
    <xf numFmtId="0" fontId="18" fillId="2" borderId="0" xfId="0" applyFont="1" applyFill="1"/>
    <xf numFmtId="0" fontId="11" fillId="2" borderId="0" xfId="0" applyFont="1" applyFill="1"/>
    <xf numFmtId="0" fontId="11" fillId="2" borderId="13" xfId="0" applyFont="1" applyFill="1" applyBorder="1" applyAlignment="1">
      <alignment horizontal="center"/>
    </xf>
    <xf numFmtId="0" fontId="11" fillId="2" borderId="14" xfId="0" applyFont="1" applyFill="1" applyBorder="1" applyAlignment="1">
      <alignment horizontal="center"/>
    </xf>
    <xf numFmtId="0" fontId="11" fillId="2" borderId="15" xfId="0" applyFont="1" applyFill="1" applyBorder="1" applyAlignment="1">
      <alignment horizontal="center"/>
    </xf>
    <xf numFmtId="49" fontId="11" fillId="0" borderId="10" xfId="0" applyNumberFormat="1" applyFont="1" applyBorder="1" applyAlignment="1">
      <alignment horizontal="center" vertical="top" wrapText="1"/>
    </xf>
    <xf numFmtId="3" fontId="11" fillId="0" borderId="11" xfId="0" applyNumberFormat="1" applyFont="1" applyBorder="1" applyAlignment="1">
      <alignment horizontal="right" vertical="top" wrapText="1"/>
    </xf>
    <xf numFmtId="49" fontId="11" fillId="0" borderId="11" xfId="0" applyNumberFormat="1" applyFont="1" applyBorder="1" applyAlignment="1">
      <alignment horizontal="center" vertical="top" wrapText="1"/>
    </xf>
    <xf numFmtId="3" fontId="11" fillId="0" borderId="12" xfId="0" applyNumberFormat="1" applyFont="1" applyBorder="1" applyAlignment="1">
      <alignment horizontal="right" vertical="top" wrapText="1"/>
    </xf>
    <xf numFmtId="49" fontId="11" fillId="0" borderId="4" xfId="0" applyNumberFormat="1" applyFont="1" applyBorder="1" applyAlignment="1">
      <alignment horizontal="center" vertical="top" wrapText="1"/>
    </xf>
    <xf numFmtId="3" fontId="11" fillId="0" borderId="5" xfId="0" applyNumberFormat="1" applyFont="1" applyBorder="1" applyAlignment="1">
      <alignment horizontal="right" vertical="top" wrapText="1"/>
    </xf>
    <xf numFmtId="49" fontId="11" fillId="0" borderId="5" xfId="0" applyNumberFormat="1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right" vertical="top" wrapText="1"/>
    </xf>
    <xf numFmtId="0" fontId="11" fillId="0" borderId="7" xfId="0" applyFont="1" applyBorder="1" applyAlignment="1">
      <alignment horizontal="center" vertical="top" wrapText="1"/>
    </xf>
    <xf numFmtId="3" fontId="11" fillId="0" borderId="8" xfId="0" applyNumberFormat="1" applyFont="1" applyBorder="1" applyAlignment="1">
      <alignment horizontal="right" vertical="top" wrapText="1"/>
    </xf>
    <xf numFmtId="0" fontId="11" fillId="0" borderId="8" xfId="0" applyFont="1" applyBorder="1" applyAlignment="1">
      <alignment horizontal="center" vertical="top" wrapText="1"/>
    </xf>
    <xf numFmtId="0" fontId="19" fillId="2" borderId="0" xfId="0" applyFont="1" applyFill="1"/>
    <xf numFmtId="0" fontId="12" fillId="2" borderId="0" xfId="0" applyFont="1" applyFill="1"/>
    <xf numFmtId="0" fontId="12" fillId="2" borderId="13" xfId="0" applyFont="1" applyFill="1" applyBorder="1"/>
    <xf numFmtId="0" fontId="12" fillId="2" borderId="14" xfId="0" applyFont="1" applyFill="1" applyBorder="1"/>
    <xf numFmtId="0" fontId="12" fillId="2" borderId="15" xfId="0" applyFont="1" applyFill="1" applyBorder="1"/>
    <xf numFmtId="0" fontId="11" fillId="0" borderId="10" xfId="0" applyFont="1" applyBorder="1"/>
    <xf numFmtId="0" fontId="11" fillId="0" borderId="11" xfId="0" applyFont="1" applyBorder="1"/>
    <xf numFmtId="0" fontId="11" fillId="0" borderId="12" xfId="0" applyFont="1" applyBorder="1"/>
    <xf numFmtId="0" fontId="11" fillId="0" borderId="4" xfId="0" applyFont="1" applyBorder="1"/>
    <xf numFmtId="0" fontId="11" fillId="0" borderId="5" xfId="0" applyFont="1" applyBorder="1"/>
    <xf numFmtId="0" fontId="11" fillId="0" borderId="6" xfId="0" applyFont="1" applyBorder="1"/>
    <xf numFmtId="0" fontId="12" fillId="2" borderId="4" xfId="0" applyFont="1" applyFill="1" applyBorder="1"/>
    <xf numFmtId="0" fontId="12" fillId="2" borderId="5" xfId="0" applyFont="1" applyFill="1" applyBorder="1"/>
    <xf numFmtId="0" fontId="12" fillId="2" borderId="6" xfId="0" applyFont="1" applyFill="1" applyBorder="1"/>
    <xf numFmtId="0" fontId="12" fillId="2" borderId="7" xfId="0" applyFont="1" applyFill="1" applyBorder="1"/>
    <xf numFmtId="0" fontId="12" fillId="2" borderId="8" xfId="0" applyFont="1" applyFill="1" applyBorder="1"/>
    <xf numFmtId="0" fontId="12" fillId="2" borderId="9" xfId="0" applyFont="1" applyFill="1" applyBorder="1"/>
    <xf numFmtId="0" fontId="20" fillId="2" borderId="0" xfId="0" applyFont="1" applyFill="1"/>
    <xf numFmtId="0" fontId="12" fillId="2" borderId="0" xfId="0" applyFont="1" applyFill="1" applyAlignment="1">
      <alignment horizontal="right"/>
    </xf>
    <xf numFmtId="0" fontId="11" fillId="2" borderId="7" xfId="0" applyFont="1" applyFill="1" applyBorder="1"/>
    <xf numFmtId="0" fontId="11" fillId="2" borderId="8" xfId="0" applyFont="1" applyFill="1" applyBorder="1"/>
    <xf numFmtId="0" fontId="11" fillId="2" borderId="9" xfId="0" applyFont="1" applyFill="1" applyBorder="1"/>
    <xf numFmtId="0" fontId="11" fillId="0" borderId="4" xfId="0" applyFont="1" applyFill="1" applyBorder="1"/>
    <xf numFmtId="0" fontId="11" fillId="0" borderId="5" xfId="0" applyFont="1" applyFill="1" applyBorder="1"/>
    <xf numFmtId="0" fontId="11" fillId="0" borderId="6" xfId="0" applyFont="1" applyFill="1" applyBorder="1"/>
    <xf numFmtId="0" fontId="11" fillId="0" borderId="0" xfId="0" applyFont="1" applyBorder="1" applyAlignment="1">
      <alignment horizontal="center" vertical="top" wrapText="1"/>
    </xf>
    <xf numFmtId="3" fontId="11" fillId="0" borderId="0" xfId="0" applyNumberFormat="1" applyFont="1" applyBorder="1" applyAlignment="1">
      <alignment horizontal="right" vertical="top" wrapText="1"/>
    </xf>
    <xf numFmtId="0" fontId="11" fillId="0" borderId="0" xfId="0" applyFont="1" applyBorder="1"/>
    <xf numFmtId="3" fontId="12" fillId="2" borderId="0" xfId="0" applyNumberFormat="1" applyFont="1" applyFill="1"/>
    <xf numFmtId="0" fontId="11" fillId="0" borderId="0" xfId="0" applyFont="1" applyBorder="1" applyAlignment="1">
      <alignment horizontal="right" vertical="top" wrapText="1"/>
    </xf>
    <xf numFmtId="3" fontId="11" fillId="0" borderId="0" xfId="0" applyNumberFormat="1" applyFont="1" applyBorder="1"/>
    <xf numFmtId="49" fontId="11" fillId="0" borderId="0" xfId="0" applyNumberFormat="1" applyFont="1" applyBorder="1" applyAlignment="1">
      <alignment horizontal="center" vertical="top" wrapText="1"/>
    </xf>
    <xf numFmtId="0" fontId="16" fillId="0" borderId="0" xfId="0" applyFont="1"/>
    <xf numFmtId="0" fontId="21" fillId="0" borderId="0" xfId="0" applyFont="1" applyAlignment="1">
      <alignment vertical="center" wrapText="1"/>
    </xf>
    <xf numFmtId="49" fontId="21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7" fillId="5" borderId="20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11" fillId="2" borderId="2" xfId="0" applyFont="1" applyFill="1" applyBorder="1" applyAlignment="1">
      <alignment horizontal="center"/>
    </xf>
    <xf numFmtId="0" fontId="11" fillId="2" borderId="3" xfId="0" applyFont="1" applyFill="1" applyBorder="1" applyAlignment="1">
      <alignment horizontal="center"/>
    </xf>
    <xf numFmtId="0" fontId="11" fillId="2" borderId="0" xfId="0" applyFont="1" applyFill="1" applyAlignment="1">
      <alignment wrapText="1"/>
    </xf>
    <xf numFmtId="0" fontId="12" fillId="2" borderId="1" xfId="0" applyFont="1" applyFill="1" applyBorder="1" applyAlignment="1">
      <alignment horizontal="center"/>
    </xf>
    <xf numFmtId="0" fontId="12" fillId="2" borderId="2" xfId="0" applyFont="1" applyFill="1" applyBorder="1" applyAlignment="1">
      <alignment horizontal="center"/>
    </xf>
    <xf numFmtId="0" fontId="12" fillId="2" borderId="3" xfId="0" applyFont="1" applyFill="1" applyBorder="1" applyAlignment="1">
      <alignment horizontal="center"/>
    </xf>
    <xf numFmtId="0" fontId="4" fillId="4" borderId="0" xfId="0" applyFont="1" applyFill="1" applyBorder="1" applyAlignment="1">
      <alignment horizontal="center" vertical="top"/>
    </xf>
    <xf numFmtId="0" fontId="0" fillId="3" borderId="0" xfId="0" applyFill="1" applyAlignment="1">
      <alignment horizontal="center"/>
    </xf>
    <xf numFmtId="0" fontId="4" fillId="4" borderId="16" xfId="0" applyFont="1" applyFill="1" applyBorder="1" applyAlignment="1">
      <alignment horizontal="center"/>
    </xf>
    <xf numFmtId="0" fontId="4" fillId="4" borderId="17" xfId="0" applyFont="1" applyFill="1" applyBorder="1" applyAlignment="1">
      <alignment horizontal="center"/>
    </xf>
    <xf numFmtId="0" fontId="4" fillId="4" borderId="18" xfId="0" applyFont="1" applyFill="1" applyBorder="1" applyAlignment="1">
      <alignment horizontal="center"/>
    </xf>
    <xf numFmtId="0" fontId="1" fillId="3" borderId="0" xfId="0" applyFont="1" applyFill="1" applyAlignment="1">
      <alignment horizontal="left"/>
    </xf>
    <xf numFmtId="0" fontId="0" fillId="3" borderId="19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1" fillId="3" borderId="0" xfId="0" applyFont="1" applyFill="1" applyAlignment="1">
      <alignment horizontal="left" vertical="top"/>
    </xf>
    <xf numFmtId="0" fontId="2" fillId="4" borderId="0" xfId="0" applyFont="1" applyFill="1" applyAlignment="1">
      <alignment horizontal="center" vertical="top"/>
    </xf>
    <xf numFmtId="14" fontId="3" fillId="3" borderId="0" xfId="0" applyNumberFormat="1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" fillId="0" borderId="22" xfId="0" applyNumberFormat="1" applyFont="1" applyBorder="1" applyAlignment="1">
      <alignment horizontal="center" wrapText="1"/>
    </xf>
    <xf numFmtId="0" fontId="1" fillId="0" borderId="24" xfId="0" applyNumberFormat="1" applyFont="1" applyBorder="1" applyAlignment="1">
      <alignment horizontal="center" wrapText="1"/>
    </xf>
    <xf numFmtId="0" fontId="1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 wrapText="1"/>
    </xf>
    <xf numFmtId="0" fontId="1" fillId="3" borderId="25" xfId="0" applyNumberFormat="1" applyFont="1" applyFill="1" applyBorder="1" applyAlignment="1">
      <alignment horizontal="left" vertical="center"/>
    </xf>
    <xf numFmtId="0" fontId="4" fillId="3" borderId="25" xfId="0" applyNumberFormat="1" applyFont="1" applyFill="1" applyBorder="1" applyAlignment="1">
      <alignment horizontal="center" vertical="center"/>
    </xf>
    <xf numFmtId="1" fontId="3" fillId="3" borderId="25" xfId="0" applyNumberFormat="1" applyFont="1" applyFill="1" applyBorder="1" applyAlignment="1">
      <alignment vertical="center"/>
    </xf>
    <xf numFmtId="1" fontId="0" fillId="0" borderId="25" xfId="0" applyNumberFormat="1" applyBorder="1" applyAlignment="1">
      <alignment vertical="center"/>
    </xf>
    <xf numFmtId="1" fontId="3" fillId="3" borderId="25" xfId="0" applyNumberFormat="1" applyFont="1" applyFill="1" applyBorder="1" applyAlignment="1">
      <alignment horizontal="center" vertical="center"/>
    </xf>
    <xf numFmtId="0" fontId="1" fillId="3" borderId="22" xfId="0" applyNumberFormat="1" applyFont="1" applyFill="1" applyBorder="1" applyAlignment="1">
      <alignment horizontal="left" vertical="center"/>
    </xf>
    <xf numFmtId="0" fontId="1" fillId="4" borderId="22" xfId="0" applyNumberFormat="1" applyFont="1" applyFill="1" applyBorder="1" applyAlignment="1">
      <alignment horizontal="left" vertical="center"/>
    </xf>
    <xf numFmtId="0" fontId="4" fillId="3" borderId="22" xfId="0" applyNumberFormat="1" applyFont="1" applyFill="1" applyBorder="1" applyAlignment="1">
      <alignment horizontal="center" vertical="center"/>
    </xf>
    <xf numFmtId="1" fontId="3" fillId="3" borderId="22" xfId="0" applyNumberFormat="1" applyFont="1" applyFill="1" applyBorder="1" applyAlignment="1">
      <alignment vertical="center"/>
    </xf>
    <xf numFmtId="1" fontId="0" fillId="0" borderId="22" xfId="0" applyNumberFormat="1" applyBorder="1" applyAlignment="1">
      <alignment vertical="center"/>
    </xf>
    <xf numFmtId="1" fontId="3" fillId="3" borderId="22" xfId="0" applyNumberFormat="1" applyFont="1" applyFill="1" applyBorder="1" applyAlignment="1">
      <alignment horizontal="center" vertical="center"/>
    </xf>
    <xf numFmtId="1" fontId="3" fillId="4" borderId="26" xfId="0" applyNumberFormat="1" applyFont="1" applyFill="1" applyBorder="1" applyAlignment="1">
      <alignment horizontal="right" vertical="center"/>
    </xf>
    <xf numFmtId="1" fontId="3" fillId="4" borderId="27" xfId="0" applyNumberFormat="1" applyFont="1" applyFill="1" applyBorder="1" applyAlignment="1">
      <alignment horizontal="right" vertical="center"/>
    </xf>
    <xf numFmtId="1" fontId="3" fillId="4" borderId="28" xfId="0" applyNumberFormat="1" applyFont="1" applyFill="1" applyBorder="1" applyAlignment="1">
      <alignment horizontal="right" vertical="center"/>
    </xf>
    <xf numFmtId="1" fontId="3" fillId="3" borderId="26" xfId="0" applyNumberFormat="1" applyFont="1" applyFill="1" applyBorder="1" applyAlignment="1">
      <alignment horizontal="right" vertical="center"/>
    </xf>
    <xf numFmtId="1" fontId="3" fillId="3" borderId="27" xfId="0" applyNumberFormat="1" applyFont="1" applyFill="1" applyBorder="1" applyAlignment="1">
      <alignment horizontal="right" vertical="center"/>
    </xf>
    <xf numFmtId="1" fontId="3" fillId="3" borderId="28" xfId="0" applyNumberFormat="1" applyFont="1" applyFill="1" applyBorder="1" applyAlignment="1">
      <alignment horizontal="right" vertical="center"/>
    </xf>
    <xf numFmtId="0" fontId="1" fillId="3" borderId="26" xfId="0" applyNumberFormat="1" applyFont="1" applyFill="1" applyBorder="1" applyAlignment="1">
      <alignment horizontal="left" vertical="center"/>
    </xf>
    <xf numFmtId="0" fontId="1" fillId="3" borderId="27" xfId="0" applyNumberFormat="1" applyFont="1" applyFill="1" applyBorder="1" applyAlignment="1">
      <alignment horizontal="left" vertical="center"/>
    </xf>
    <xf numFmtId="0" fontId="1" fillId="3" borderId="28" xfId="0" applyNumberFormat="1" applyFont="1" applyFill="1" applyBorder="1" applyAlignment="1">
      <alignment horizontal="left" vertical="center"/>
    </xf>
    <xf numFmtId="1" fontId="0" fillId="3" borderId="22" xfId="0" applyNumberFormat="1" applyFill="1" applyBorder="1" applyAlignment="1">
      <alignment vertical="center"/>
    </xf>
    <xf numFmtId="0" fontId="1" fillId="4" borderId="22" xfId="0" applyNumberFormat="1" applyFont="1" applyFill="1" applyBorder="1" applyAlignment="1">
      <alignment horizontal="left" vertical="center" wrapText="1"/>
    </xf>
    <xf numFmtId="0" fontId="4" fillId="3" borderId="22" xfId="0" applyNumberFormat="1" applyFont="1" applyFill="1" applyBorder="1" applyAlignment="1">
      <alignment horizontal="left" vertical="center"/>
    </xf>
    <xf numFmtId="0" fontId="1" fillId="3" borderId="22" xfId="0" applyNumberFormat="1" applyFont="1" applyFill="1" applyBorder="1" applyAlignment="1">
      <alignment horizontal="left" vertical="center" wrapText="1"/>
    </xf>
    <xf numFmtId="1" fontId="1" fillId="0" borderId="24" xfId="0" applyNumberFormat="1" applyFont="1" applyBorder="1" applyAlignment="1">
      <alignment horizontal="center" vertical="center" wrapText="1"/>
    </xf>
    <xf numFmtId="0" fontId="1" fillId="0" borderId="22" xfId="0" applyNumberFormat="1" applyFont="1" applyBorder="1" applyAlignment="1">
      <alignment horizontal="left" vertical="center"/>
    </xf>
    <xf numFmtId="1" fontId="1" fillId="0" borderId="22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/>
    <xf numFmtId="0" fontId="1" fillId="0" borderId="22" xfId="0" applyFont="1" applyBorder="1" applyAlignment="1">
      <alignment horizontal="center" wrapText="1"/>
    </xf>
    <xf numFmtId="0" fontId="1" fillId="0" borderId="24" xfId="0" applyFont="1" applyBorder="1" applyAlignment="1">
      <alignment horizontal="center" wrapText="1"/>
    </xf>
    <xf numFmtId="0" fontId="1" fillId="0" borderId="25" xfId="0" applyFont="1" applyBorder="1" applyAlignment="1">
      <alignment vertical="center"/>
    </xf>
    <xf numFmtId="0" fontId="1" fillId="0" borderId="25" xfId="0" applyFont="1" applyBorder="1" applyAlignment="1">
      <alignment vertical="center" wrapText="1"/>
    </xf>
    <xf numFmtId="164" fontId="4" fillId="3" borderId="25" xfId="0" applyNumberFormat="1" applyFont="1" applyFill="1" applyBorder="1" applyAlignment="1">
      <alignment horizontal="center" vertical="center"/>
    </xf>
    <xf numFmtId="164" fontId="4" fillId="3" borderId="29" xfId="0" applyNumberFormat="1" applyFont="1" applyFill="1" applyBorder="1" applyAlignment="1">
      <alignment horizontal="center" vertical="center"/>
    </xf>
    <xf numFmtId="1" fontId="3" fillId="4" borderId="25" xfId="0" applyNumberFormat="1" applyFont="1" applyFill="1" applyBorder="1" applyAlignment="1">
      <alignment vertical="center"/>
    </xf>
    <xf numFmtId="1" fontId="3" fillId="0" borderId="25" xfId="0" applyNumberFormat="1" applyFont="1" applyBorder="1" applyAlignment="1">
      <alignment horizontal="right" vertical="center"/>
    </xf>
    <xf numFmtId="0" fontId="1" fillId="0" borderId="22" xfId="0" applyFont="1" applyBorder="1" applyAlignment="1">
      <alignment vertical="center"/>
    </xf>
    <xf numFmtId="164" fontId="4" fillId="3" borderId="22" xfId="0" applyNumberFormat="1" applyFont="1" applyFill="1" applyBorder="1" applyAlignment="1">
      <alignment horizontal="center" vertical="center"/>
    </xf>
    <xf numFmtId="1" fontId="3" fillId="3" borderId="26" xfId="0" applyNumberFormat="1" applyFont="1" applyFill="1" applyBorder="1" applyAlignment="1">
      <alignment vertical="center"/>
    </xf>
    <xf numFmtId="1" fontId="3" fillId="3" borderId="27" xfId="0" applyNumberFormat="1" applyFont="1" applyFill="1" applyBorder="1" applyAlignment="1">
      <alignment vertical="center"/>
    </xf>
    <xf numFmtId="1" fontId="3" fillId="3" borderId="28" xfId="0" applyNumberFormat="1" applyFont="1" applyFill="1" applyBorder="1" applyAlignment="1">
      <alignment vertical="center"/>
    </xf>
    <xf numFmtId="1" fontId="3" fillId="0" borderId="22" xfId="0" applyNumberFormat="1" applyFont="1" applyBorder="1" applyAlignment="1">
      <alignment horizontal="right" vertical="center"/>
    </xf>
    <xf numFmtId="0" fontId="1" fillId="0" borderId="30" xfId="0" applyFont="1" applyBorder="1" applyAlignment="1">
      <alignment horizontal="left" vertical="center"/>
    </xf>
    <xf numFmtId="0" fontId="1" fillId="0" borderId="31" xfId="0" applyFont="1" applyBorder="1" applyAlignment="1">
      <alignment horizontal="left" vertical="center"/>
    </xf>
    <xf numFmtId="0" fontId="1" fillId="0" borderId="32" xfId="0" applyFont="1" applyBorder="1" applyAlignment="1">
      <alignment horizontal="left" vertical="center"/>
    </xf>
    <xf numFmtId="0" fontId="1" fillId="0" borderId="22" xfId="0" applyFont="1" applyBorder="1" applyAlignment="1">
      <alignment horizontal="left" vertical="center"/>
    </xf>
    <xf numFmtId="1" fontId="3" fillId="4" borderId="22" xfId="0" applyNumberFormat="1" applyFont="1" applyFill="1" applyBorder="1" applyAlignment="1">
      <alignment horizontal="right" vertical="center"/>
    </xf>
    <xf numFmtId="0" fontId="1" fillId="0" borderId="33" xfId="0" applyFont="1" applyBorder="1" applyAlignment="1">
      <alignment horizontal="center" wrapText="1"/>
    </xf>
    <xf numFmtId="0" fontId="1" fillId="0" borderId="34" xfId="0" applyFont="1" applyBorder="1" applyAlignment="1">
      <alignment horizontal="center" wrapText="1"/>
    </xf>
    <xf numFmtId="1" fontId="1" fillId="0" borderId="33" xfId="0" applyNumberFormat="1" applyFont="1" applyBorder="1" applyAlignment="1">
      <alignment horizontal="center" vertical="center" wrapText="1"/>
    </xf>
    <xf numFmtId="1" fontId="1" fillId="0" borderId="33" xfId="0" applyNumberFormat="1" applyFont="1" applyBorder="1" applyAlignment="1">
      <alignment horizontal="center" vertical="center"/>
    </xf>
    <xf numFmtId="1" fontId="1" fillId="0" borderId="34" xfId="0" applyNumberFormat="1" applyFont="1" applyBorder="1" applyAlignment="1">
      <alignment horizontal="center" vertical="center"/>
    </xf>
    <xf numFmtId="1" fontId="3" fillId="4" borderId="26" xfId="0" applyNumberFormat="1" applyFont="1" applyFill="1" applyBorder="1" applyAlignment="1">
      <alignment vertical="center"/>
    </xf>
    <xf numFmtId="1" fontId="3" fillId="4" borderId="27" xfId="0" applyNumberFormat="1" applyFont="1" applyFill="1" applyBorder="1" applyAlignment="1">
      <alignment vertical="center"/>
    </xf>
    <xf numFmtId="1" fontId="3" fillId="4" borderId="28" xfId="0" applyNumberFormat="1" applyFont="1" applyFill="1" applyBorder="1" applyAlignment="1">
      <alignment vertical="center"/>
    </xf>
    <xf numFmtId="0" fontId="4" fillId="3" borderId="29" xfId="0" applyFont="1" applyFill="1" applyBorder="1" applyAlignment="1">
      <alignment horizontal="left" vertical="center"/>
    </xf>
    <xf numFmtId="0" fontId="4" fillId="3" borderId="35" xfId="0" applyFont="1" applyFill="1" applyBorder="1" applyAlignment="1">
      <alignment horizontal="left" vertical="center"/>
    </xf>
    <xf numFmtId="0" fontId="4" fillId="3" borderId="36" xfId="0" applyFont="1" applyFill="1" applyBorder="1" applyAlignment="1">
      <alignment horizontal="left" vertical="center"/>
    </xf>
    <xf numFmtId="0" fontId="1" fillId="3" borderId="25" xfId="0" applyFont="1" applyFill="1" applyBorder="1" applyAlignment="1">
      <alignment horizontal="left" vertical="center"/>
    </xf>
    <xf numFmtId="164" fontId="4" fillId="3" borderId="36" xfId="0" applyNumberFormat="1" applyFont="1" applyFill="1" applyBorder="1" applyAlignment="1">
      <alignment horizontal="center" vertical="center"/>
    </xf>
    <xf numFmtId="1" fontId="3" fillId="4" borderId="25" xfId="0" applyNumberFormat="1" applyFont="1" applyFill="1" applyBorder="1" applyAlignment="1">
      <alignment horizontal="center" vertical="center"/>
    </xf>
    <xf numFmtId="0" fontId="4" fillId="3" borderId="26" xfId="0" applyFont="1" applyFill="1" applyBorder="1" applyAlignment="1">
      <alignment horizontal="left" vertical="center"/>
    </xf>
    <xf numFmtId="0" fontId="4" fillId="3" borderId="27" xfId="0" applyFont="1" applyFill="1" applyBorder="1" applyAlignment="1">
      <alignment horizontal="left" vertical="center"/>
    </xf>
    <xf numFmtId="0" fontId="4" fillId="3" borderId="28" xfId="0" applyFont="1" applyFill="1" applyBorder="1" applyAlignment="1">
      <alignment horizontal="left" vertical="center"/>
    </xf>
    <xf numFmtId="0" fontId="1" fillId="3" borderId="22" xfId="0" applyFont="1" applyFill="1" applyBorder="1" applyAlignment="1">
      <alignment horizontal="left" vertical="center"/>
    </xf>
    <xf numFmtId="1" fontId="3" fillId="4" borderId="22" xfId="0" applyNumberFormat="1" applyFont="1" applyFill="1" applyBorder="1" applyAlignment="1">
      <alignment horizontal="center" vertical="center"/>
    </xf>
    <xf numFmtId="0" fontId="4" fillId="3" borderId="30" xfId="0" applyFont="1" applyFill="1" applyBorder="1" applyAlignment="1">
      <alignment horizontal="left" vertical="center"/>
    </xf>
    <xf numFmtId="0" fontId="4" fillId="3" borderId="31" xfId="0" applyFont="1" applyFill="1" applyBorder="1" applyAlignment="1">
      <alignment horizontal="left" vertical="center"/>
    </xf>
    <xf numFmtId="0" fontId="4" fillId="3" borderId="32" xfId="0" applyFont="1" applyFill="1" applyBorder="1" applyAlignment="1">
      <alignment horizontal="left" vertical="center"/>
    </xf>
    <xf numFmtId="164" fontId="4" fillId="3" borderId="26" xfId="0" applyNumberFormat="1" applyFont="1" applyFill="1" applyBorder="1" applyAlignment="1">
      <alignment horizontal="center" vertical="center"/>
    </xf>
    <xf numFmtId="164" fontId="4" fillId="3" borderId="28" xfId="0" applyNumberFormat="1" applyFont="1" applyFill="1" applyBorder="1" applyAlignment="1">
      <alignment horizontal="center" vertical="center"/>
    </xf>
    <xf numFmtId="1" fontId="3" fillId="3" borderId="26" xfId="0" applyNumberFormat="1" applyFont="1" applyFill="1" applyBorder="1" applyAlignment="1">
      <alignment horizontal="center" vertical="center"/>
    </xf>
    <xf numFmtId="1" fontId="3" fillId="3" borderId="27" xfId="0" applyNumberFormat="1" applyFont="1" applyFill="1" applyBorder="1" applyAlignment="1">
      <alignment horizontal="center" vertical="center"/>
    </xf>
    <xf numFmtId="1" fontId="3" fillId="3" borderId="28" xfId="0" applyNumberFormat="1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left" vertical="center" wrapText="1"/>
    </xf>
    <xf numFmtId="0" fontId="4" fillId="3" borderId="23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left" vertical="center"/>
    </xf>
    <xf numFmtId="0" fontId="4" fillId="3" borderId="37" xfId="0" applyFont="1" applyFill="1" applyBorder="1" applyAlignment="1">
      <alignment horizontal="left" vertical="center"/>
    </xf>
    <xf numFmtId="0" fontId="1" fillId="0" borderId="26" xfId="0" applyFont="1" applyBorder="1" applyAlignment="1">
      <alignment vertical="center" wrapText="1"/>
    </xf>
    <xf numFmtId="0" fontId="1" fillId="0" borderId="27" xfId="0" applyFont="1" applyBorder="1" applyAlignment="1">
      <alignment vertical="center" wrapText="1"/>
    </xf>
    <xf numFmtId="0" fontId="1" fillId="0" borderId="28" xfId="0" applyFont="1" applyBorder="1" applyAlignment="1">
      <alignment vertical="center" wrapText="1"/>
    </xf>
    <xf numFmtId="0" fontId="4" fillId="3" borderId="22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center"/>
    </xf>
    <xf numFmtId="1" fontId="3" fillId="4" borderId="26" xfId="0" applyNumberFormat="1" applyFont="1" applyFill="1" applyBorder="1" applyAlignment="1">
      <alignment horizontal="center" vertical="center"/>
    </xf>
    <xf numFmtId="1" fontId="3" fillId="4" borderId="27" xfId="0" applyNumberFormat="1" applyFont="1" applyFill="1" applyBorder="1" applyAlignment="1">
      <alignment horizontal="center" vertical="center"/>
    </xf>
    <xf numFmtId="1" fontId="3" fillId="4" borderId="28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215900</xdr:colOff>
      <xdr:row>1</xdr:row>
      <xdr:rowOff>76200</xdr:rowOff>
    </xdr:from>
    <xdr:to>
      <xdr:col>1</xdr:col>
      <xdr:colOff>3175</xdr:colOff>
      <xdr:row>7</xdr:row>
      <xdr:rowOff>139700</xdr:rowOff>
    </xdr:to>
    <xdr:pic>
      <xdr:nvPicPr>
        <xdr:cNvPr id="2" name="Obrázek 1" descr="konečná verze.jpg"/>
        <xdr:cNvPicPr/>
      </xdr:nvPicPr>
      <xdr:blipFill>
        <a:blip xmlns:r="http://schemas.openxmlformats.org/officeDocument/2006/relationships" r:embed="rId1"/>
        <a:srcRect l="25785" t="32995" r="53389" b="37563"/>
        <a:stretch>
          <a:fillRect/>
        </a:stretch>
      </xdr:blipFill>
      <xdr:spPr>
        <a:xfrm>
          <a:off x="215900" y="254000"/>
          <a:ext cx="1282700" cy="1155700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18</xdr:row>
      <xdr:rowOff>19050</xdr:rowOff>
    </xdr:from>
    <xdr:to>
      <xdr:col>1</xdr:col>
      <xdr:colOff>4608195</xdr:colOff>
      <xdr:row>25</xdr:row>
      <xdr:rowOff>91440</xdr:rowOff>
    </xdr:to>
    <xdr:pic>
      <xdr:nvPicPr>
        <xdr:cNvPr id="3" name="obrázek 1"/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71450" y="4514850"/>
          <a:ext cx="5760720" cy="140589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B18"/>
  <sheetViews>
    <sheetView tabSelected="1" workbookViewId="0">
      <selection activeCell="B16" sqref="B16"/>
    </sheetView>
  </sheetViews>
  <sheetFormatPr defaultColWidth="8.85546875" defaultRowHeight="15" x14ac:dyDescent="0.25"/>
  <cols>
    <col min="1" max="1" width="19.85546875" customWidth="1"/>
    <col min="2" max="2" width="75.28515625" customWidth="1"/>
  </cols>
  <sheetData>
    <row r="4" spans="1:2" ht="15.75" x14ac:dyDescent="0.25">
      <c r="B4" s="17" t="s">
        <v>210</v>
      </c>
    </row>
    <row r="5" spans="1:2" x14ac:dyDescent="0.25">
      <c r="B5" s="18" t="s">
        <v>211</v>
      </c>
    </row>
    <row r="6" spans="1:2" ht="15.75" x14ac:dyDescent="0.25">
      <c r="B6" s="19" t="s">
        <v>212</v>
      </c>
    </row>
    <row r="10" spans="1:2" ht="18" x14ac:dyDescent="0.25">
      <c r="A10" s="14" t="s">
        <v>201</v>
      </c>
      <c r="B10" s="14" t="s">
        <v>208</v>
      </c>
    </row>
    <row r="11" spans="1:2" ht="36" x14ac:dyDescent="0.25">
      <c r="A11" s="14" t="s">
        <v>202</v>
      </c>
      <c r="B11" s="78" t="s">
        <v>230</v>
      </c>
    </row>
    <row r="12" spans="1:2" ht="18" x14ac:dyDescent="0.25">
      <c r="A12" s="14"/>
      <c r="B12" s="78" t="s">
        <v>231</v>
      </c>
    </row>
    <row r="13" spans="1:2" ht="18" x14ac:dyDescent="0.25">
      <c r="A13" s="14" t="s">
        <v>203</v>
      </c>
      <c r="B13" s="79" t="s">
        <v>228</v>
      </c>
    </row>
    <row r="14" spans="1:2" ht="36" x14ac:dyDescent="0.25">
      <c r="A14" s="14" t="s">
        <v>204</v>
      </c>
      <c r="B14" s="14" t="s">
        <v>227</v>
      </c>
    </row>
    <row r="15" spans="1:2" ht="36" x14ac:dyDescent="0.25">
      <c r="A15" s="14" t="s">
        <v>205</v>
      </c>
      <c r="B15" s="80" t="s">
        <v>229</v>
      </c>
    </row>
    <row r="16" spans="1:2" x14ac:dyDescent="0.25">
      <c r="A16" s="15" t="s">
        <v>206</v>
      </c>
      <c r="B16" s="81" t="s">
        <v>232</v>
      </c>
    </row>
    <row r="17" spans="1:2" ht="25.5" x14ac:dyDescent="0.25">
      <c r="A17" s="15" t="s">
        <v>207</v>
      </c>
      <c r="B17" s="15" t="s">
        <v>209</v>
      </c>
    </row>
    <row r="18" spans="1:2" x14ac:dyDescent="0.25">
      <c r="A18" s="16"/>
    </row>
  </sheetData>
  <phoneticPr fontId="10" type="noConversion"/>
  <pageMargins left="0.7" right="0.7" top="0.78740157499999996" bottom="0.78740157499999996" header="0.3" footer="0.3"/>
  <pageSetup paperSize="9" scale="86" orientation="portrait" horizontalDpi="4294967292" verticalDpi="4294967292" r:id="rId1"/>
  <drawing r:id="rId2"/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18"/>
  <sheetViews>
    <sheetView zoomScale="125" zoomScaleNormal="125" zoomScalePageLayoutView="125" workbookViewId="0">
      <selection activeCell="C19" sqref="C19"/>
    </sheetView>
  </sheetViews>
  <sheetFormatPr defaultColWidth="8.85546875" defaultRowHeight="15" x14ac:dyDescent="0.25"/>
  <cols>
    <col min="2" max="2" width="11.85546875" customWidth="1"/>
    <col min="9" max="9" width="17" customWidth="1"/>
  </cols>
  <sheetData>
    <row r="2" spans="1:9" ht="15.75" thickBot="1" x14ac:dyDescent="0.3">
      <c r="A2" s="82" t="s">
        <v>191</v>
      </c>
      <c r="B2" s="82"/>
      <c r="C2" s="82"/>
      <c r="D2" s="82"/>
      <c r="E2" s="26"/>
      <c r="F2" s="26"/>
      <c r="G2" s="26"/>
      <c r="H2" s="26"/>
      <c r="I2" s="26"/>
    </row>
    <row r="3" spans="1:9" x14ac:dyDescent="0.25">
      <c r="A3" s="22"/>
      <c r="B3" s="22"/>
      <c r="C3" s="22"/>
      <c r="D3" s="22"/>
      <c r="E3" s="22"/>
      <c r="F3" s="22"/>
      <c r="G3" s="22"/>
      <c r="H3" s="22"/>
      <c r="I3" s="22"/>
    </row>
    <row r="4" spans="1:9" x14ac:dyDescent="0.25">
      <c r="A4" s="22" t="s">
        <v>192</v>
      </c>
      <c r="B4" s="22"/>
      <c r="C4" s="22"/>
      <c r="D4" s="22"/>
      <c r="E4" s="22"/>
      <c r="F4" s="22"/>
      <c r="G4" s="22"/>
      <c r="H4" s="22"/>
      <c r="I4" s="22"/>
    </row>
    <row r="5" spans="1:9" x14ac:dyDescent="0.25">
      <c r="A5" s="22" t="s">
        <v>193</v>
      </c>
      <c r="B5" s="22"/>
      <c r="C5" s="22"/>
      <c r="D5" s="22"/>
      <c r="E5" s="22"/>
      <c r="F5" s="22"/>
      <c r="G5" s="22"/>
      <c r="H5" s="22"/>
      <c r="I5" s="22"/>
    </row>
    <row r="6" spans="1:9" x14ac:dyDescent="0.25">
      <c r="A6" s="22"/>
      <c r="B6" s="22"/>
      <c r="C6" s="22"/>
      <c r="D6" s="22"/>
      <c r="E6" s="22"/>
      <c r="F6" s="22"/>
      <c r="G6" s="22"/>
      <c r="H6" s="22"/>
      <c r="I6" s="22"/>
    </row>
    <row r="7" spans="1:9" ht="15.75" thickBot="1" x14ac:dyDescent="0.3">
      <c r="A7" s="82" t="s">
        <v>194</v>
      </c>
      <c r="B7" s="82"/>
      <c r="C7" s="82"/>
      <c r="D7" s="82"/>
      <c r="E7" s="26"/>
      <c r="F7" s="26"/>
      <c r="G7" s="26"/>
      <c r="H7" s="26"/>
      <c r="I7" s="26"/>
    </row>
    <row r="8" spans="1:9" x14ac:dyDescent="0.25">
      <c r="A8" s="22"/>
      <c r="B8" s="22"/>
      <c r="C8" s="22"/>
      <c r="D8" s="22"/>
      <c r="E8" s="22"/>
      <c r="F8" s="22"/>
      <c r="G8" s="22"/>
      <c r="H8" s="22"/>
      <c r="I8" s="22"/>
    </row>
    <row r="9" spans="1:9" x14ac:dyDescent="0.25">
      <c r="A9" s="22" t="s">
        <v>200</v>
      </c>
      <c r="B9" s="22"/>
      <c r="C9" s="22"/>
      <c r="D9" s="22"/>
      <c r="E9" s="22"/>
      <c r="F9" s="22"/>
      <c r="G9" s="22"/>
      <c r="H9" s="22"/>
      <c r="I9" s="22"/>
    </row>
    <row r="10" spans="1:9" x14ac:dyDescent="0.25">
      <c r="A10" s="22" t="s">
        <v>195</v>
      </c>
      <c r="B10" s="22"/>
      <c r="C10" s="22"/>
      <c r="D10" s="22"/>
      <c r="E10" s="22"/>
      <c r="F10" s="22"/>
      <c r="G10" s="22"/>
      <c r="H10" s="22"/>
      <c r="I10" s="22"/>
    </row>
    <row r="11" spans="1:9" x14ac:dyDescent="0.25">
      <c r="A11" s="22" t="s">
        <v>196</v>
      </c>
      <c r="B11" s="22"/>
      <c r="C11" s="22"/>
      <c r="D11" s="22"/>
      <c r="E11" s="22"/>
      <c r="F11" s="22"/>
      <c r="G11" s="22"/>
      <c r="H11" s="22"/>
      <c r="I11" s="22"/>
    </row>
    <row r="12" spans="1:9" x14ac:dyDescent="0.25">
      <c r="A12" s="22"/>
      <c r="B12" s="22"/>
      <c r="C12" s="22"/>
      <c r="D12" s="22"/>
      <c r="E12" s="22"/>
      <c r="F12" s="22"/>
      <c r="G12" s="22"/>
      <c r="H12" s="22"/>
      <c r="I12" s="22"/>
    </row>
    <row r="13" spans="1:9" ht="15.75" thickBot="1" x14ac:dyDescent="0.3">
      <c r="A13" s="82" t="s">
        <v>233</v>
      </c>
      <c r="B13" s="82"/>
      <c r="C13" s="82"/>
      <c r="D13" s="82"/>
      <c r="E13" s="26"/>
      <c r="F13" s="26"/>
      <c r="G13" s="26"/>
      <c r="H13" s="26"/>
      <c r="I13" s="26"/>
    </row>
    <row r="14" spans="1:9" x14ac:dyDescent="0.25">
      <c r="A14" s="22"/>
      <c r="B14" s="22"/>
      <c r="C14" s="22"/>
      <c r="D14" s="22"/>
      <c r="E14" s="22"/>
      <c r="F14" s="22"/>
      <c r="G14" s="22"/>
      <c r="H14" s="22"/>
      <c r="I14" s="22"/>
    </row>
    <row r="15" spans="1:9" x14ac:dyDescent="0.25">
      <c r="A15" s="22" t="s">
        <v>197</v>
      </c>
      <c r="B15" s="22"/>
      <c r="C15" s="22"/>
      <c r="D15" s="22"/>
      <c r="E15" s="22"/>
      <c r="F15" s="22"/>
      <c r="G15" s="22"/>
      <c r="H15" s="22"/>
      <c r="I15" s="22"/>
    </row>
    <row r="16" spans="1:9" x14ac:dyDescent="0.25">
      <c r="A16" s="22" t="s">
        <v>198</v>
      </c>
      <c r="B16" s="22"/>
      <c r="C16" s="22"/>
      <c r="D16" s="22"/>
      <c r="E16" s="22"/>
      <c r="F16" s="22"/>
      <c r="G16" s="22"/>
      <c r="H16" s="22"/>
      <c r="I16" s="22"/>
    </row>
    <row r="17" spans="1:9" x14ac:dyDescent="0.25">
      <c r="A17" s="22" t="s">
        <v>199</v>
      </c>
      <c r="B17" s="22"/>
      <c r="C17" s="22"/>
      <c r="D17" s="22"/>
      <c r="E17" s="22"/>
      <c r="F17" s="22"/>
      <c r="G17" s="22"/>
      <c r="H17" s="22"/>
      <c r="I17" s="22"/>
    </row>
    <row r="18" spans="1:9" x14ac:dyDescent="0.25">
      <c r="A18" s="22"/>
      <c r="B18" s="22"/>
      <c r="C18" s="22"/>
      <c r="D18" s="22"/>
      <c r="E18" s="22"/>
      <c r="F18" s="22"/>
      <c r="G18" s="22"/>
      <c r="H18" s="22"/>
      <c r="I18" s="22"/>
    </row>
  </sheetData>
  <mergeCells count="6">
    <mergeCell ref="A13:B13"/>
    <mergeCell ref="C13:D13"/>
    <mergeCell ref="A2:B2"/>
    <mergeCell ref="C2:D2"/>
    <mergeCell ref="A7:B7"/>
    <mergeCell ref="C7:D7"/>
  </mergeCells>
  <phoneticPr fontId="10" type="noConversion"/>
  <pageMargins left="0.7" right="0.7" top="0.78740157499999996" bottom="0.78740157499999996" header="0.3" footer="0.3"/>
  <pageSetup paperSize="9" scale="99" orientation="portrait" horizontalDpi="4294967293" verticalDpi="4294967293" r:id="rId1"/>
  <extLst>
    <ext xmlns:mx="http://schemas.microsoft.com/office/mac/excel/2008/main" uri="{64002731-A6B0-56B0-2670-7721B7C09600}">
      <mx:PLV Mode="0" OnePage="0" WScale="10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1"/>
  <sheetViews>
    <sheetView topLeftCell="A13" workbookViewId="0">
      <selection activeCell="F28" sqref="F28"/>
    </sheetView>
  </sheetViews>
  <sheetFormatPr defaultColWidth="8.85546875" defaultRowHeight="15" x14ac:dyDescent="0.25"/>
  <cols>
    <col min="1" max="1" width="11.140625" customWidth="1"/>
    <col min="2" max="2" width="27.140625" customWidth="1"/>
    <col min="3" max="3" width="16.42578125" customWidth="1"/>
    <col min="4" max="4" width="29.140625" customWidth="1"/>
  </cols>
  <sheetData>
    <row r="1" spans="1:6" x14ac:dyDescent="0.25">
      <c r="A1" s="22"/>
      <c r="B1" s="22"/>
      <c r="C1" s="22"/>
      <c r="D1" s="22"/>
      <c r="E1" s="22"/>
      <c r="F1" s="22"/>
    </row>
    <row r="2" spans="1:6" x14ac:dyDescent="0.25">
      <c r="A2" s="27" t="s">
        <v>0</v>
      </c>
      <c r="B2" s="28"/>
      <c r="C2" s="28"/>
      <c r="D2" s="28"/>
      <c r="E2" s="22"/>
      <c r="F2" s="22"/>
    </row>
    <row r="3" spans="1:6" x14ac:dyDescent="0.25">
      <c r="A3" s="22"/>
      <c r="B3" s="22"/>
      <c r="C3" s="22"/>
      <c r="D3" s="22"/>
      <c r="E3" s="22"/>
      <c r="F3" s="22"/>
    </row>
    <row r="4" spans="1:6" ht="31.5" customHeight="1" x14ac:dyDescent="0.25">
      <c r="A4" s="86" t="s">
        <v>218</v>
      </c>
      <c r="B4" s="86"/>
      <c r="C4" s="86"/>
      <c r="D4" s="86"/>
      <c r="E4" s="22"/>
      <c r="F4" s="22"/>
    </row>
    <row r="5" spans="1:6" ht="15.75" thickBot="1" x14ac:dyDescent="0.3">
      <c r="A5" s="22"/>
      <c r="B5" s="22"/>
      <c r="C5" s="22"/>
      <c r="D5" s="22"/>
      <c r="E5" s="22"/>
      <c r="F5" s="22"/>
    </row>
    <row r="6" spans="1:6" x14ac:dyDescent="0.25">
      <c r="A6" s="83" t="s">
        <v>3</v>
      </c>
      <c r="B6" s="84"/>
      <c r="C6" s="84" t="s">
        <v>4</v>
      </c>
      <c r="D6" s="85"/>
      <c r="E6" s="22"/>
      <c r="F6" s="22"/>
    </row>
    <row r="7" spans="1:6" ht="15.75" thickBot="1" x14ac:dyDescent="0.3">
      <c r="A7" s="30" t="s">
        <v>1</v>
      </c>
      <c r="B7" s="31" t="s">
        <v>2</v>
      </c>
      <c r="C7" s="31" t="s">
        <v>1</v>
      </c>
      <c r="D7" s="32" t="s">
        <v>2</v>
      </c>
      <c r="E7" s="22"/>
      <c r="F7" s="22"/>
    </row>
    <row r="8" spans="1:6" ht="15.75" thickTop="1" x14ac:dyDescent="0.25">
      <c r="A8" s="33" t="s">
        <v>5</v>
      </c>
      <c r="B8" s="34">
        <v>400000</v>
      </c>
      <c r="C8" s="35" t="s">
        <v>5</v>
      </c>
      <c r="D8" s="36">
        <v>530000</v>
      </c>
      <c r="E8" s="22"/>
      <c r="F8" s="22"/>
    </row>
    <row r="9" spans="1:6" x14ac:dyDescent="0.25">
      <c r="A9" s="37" t="s">
        <v>6</v>
      </c>
      <c r="B9" s="38">
        <v>240000</v>
      </c>
      <c r="C9" s="39" t="s">
        <v>6</v>
      </c>
      <c r="D9" s="36">
        <v>260000</v>
      </c>
      <c r="E9" s="22"/>
      <c r="F9" s="22"/>
    </row>
    <row r="10" spans="1:6" x14ac:dyDescent="0.25">
      <c r="A10" s="40">
        <v>112</v>
      </c>
      <c r="B10" s="38">
        <v>150000</v>
      </c>
      <c r="C10" s="41">
        <v>112</v>
      </c>
      <c r="D10" s="36">
        <v>70000</v>
      </c>
      <c r="E10" s="22"/>
      <c r="F10" s="22"/>
    </row>
    <row r="11" spans="1:6" x14ac:dyDescent="0.25">
      <c r="A11" s="40">
        <v>123</v>
      </c>
      <c r="B11" s="38">
        <v>80000</v>
      </c>
      <c r="C11" s="41">
        <v>123</v>
      </c>
      <c r="D11" s="36">
        <v>180000</v>
      </c>
      <c r="E11" s="22"/>
      <c r="F11" s="22"/>
    </row>
    <row r="12" spans="1:6" x14ac:dyDescent="0.25">
      <c r="A12" s="40">
        <v>221</v>
      </c>
      <c r="B12" s="38">
        <v>60000</v>
      </c>
      <c r="C12" s="41">
        <v>221</v>
      </c>
      <c r="D12" s="36">
        <v>60000</v>
      </c>
      <c r="E12" s="22"/>
      <c r="F12" s="22"/>
    </row>
    <row r="13" spans="1:6" x14ac:dyDescent="0.25">
      <c r="A13" s="40">
        <v>211</v>
      </c>
      <c r="B13" s="38">
        <v>5000</v>
      </c>
      <c r="C13" s="41">
        <v>211</v>
      </c>
      <c r="D13" s="36">
        <v>10000</v>
      </c>
      <c r="E13" s="22"/>
      <c r="F13" s="22"/>
    </row>
    <row r="14" spans="1:6" x14ac:dyDescent="0.25">
      <c r="A14" s="40">
        <v>311</v>
      </c>
      <c r="B14" s="38">
        <v>200000</v>
      </c>
      <c r="C14" s="41">
        <v>311</v>
      </c>
      <c r="D14" s="36">
        <v>140000</v>
      </c>
      <c r="E14" s="22"/>
      <c r="F14" s="22"/>
    </row>
    <row r="15" spans="1:6" x14ac:dyDescent="0.25">
      <c r="A15" s="40">
        <v>321</v>
      </c>
      <c r="B15" s="38">
        <v>95000</v>
      </c>
      <c r="C15" s="41">
        <v>321</v>
      </c>
      <c r="D15" s="36">
        <v>136000</v>
      </c>
      <c r="E15" s="22"/>
      <c r="F15" s="22"/>
    </row>
    <row r="16" spans="1:6" x14ac:dyDescent="0.25">
      <c r="A16" s="40">
        <v>331</v>
      </c>
      <c r="B16" s="38">
        <v>50000</v>
      </c>
      <c r="C16" s="41">
        <v>331</v>
      </c>
      <c r="D16" s="36">
        <v>50000</v>
      </c>
      <c r="E16" s="22"/>
      <c r="F16" s="22"/>
    </row>
    <row r="17" spans="1:6" x14ac:dyDescent="0.25">
      <c r="A17" s="40">
        <v>411</v>
      </c>
      <c r="B17" s="38">
        <v>200000</v>
      </c>
      <c r="C17" s="41">
        <v>411</v>
      </c>
      <c r="D17" s="36">
        <v>200000</v>
      </c>
      <c r="E17" s="22"/>
      <c r="F17" s="22"/>
    </row>
    <row r="18" spans="1:6" x14ac:dyDescent="0.25">
      <c r="A18" s="40">
        <v>428</v>
      </c>
      <c r="B18" s="38">
        <v>150000</v>
      </c>
      <c r="C18" s="41">
        <v>428</v>
      </c>
      <c r="D18" s="36">
        <v>150000</v>
      </c>
      <c r="E18" s="22"/>
      <c r="F18" s="22"/>
    </row>
    <row r="19" spans="1:6" x14ac:dyDescent="0.25">
      <c r="A19" s="40">
        <v>461</v>
      </c>
      <c r="B19" s="38">
        <v>160000</v>
      </c>
      <c r="C19" s="41">
        <v>461</v>
      </c>
      <c r="D19" s="36">
        <v>70000</v>
      </c>
      <c r="E19" s="22"/>
      <c r="F19" s="22"/>
    </row>
    <row r="20" spans="1:6" x14ac:dyDescent="0.25">
      <c r="A20" s="40">
        <v>341</v>
      </c>
      <c r="B20" s="38">
        <v>0</v>
      </c>
      <c r="C20" s="41">
        <v>341</v>
      </c>
      <c r="D20" s="42" t="s">
        <v>7</v>
      </c>
      <c r="E20" s="22"/>
      <c r="F20" s="22"/>
    </row>
    <row r="21" spans="1:6" x14ac:dyDescent="0.25">
      <c r="A21" s="40">
        <v>501</v>
      </c>
      <c r="B21" s="38">
        <v>0</v>
      </c>
      <c r="C21" s="41">
        <v>501</v>
      </c>
      <c r="D21" s="36">
        <v>300000</v>
      </c>
      <c r="E21" s="22"/>
      <c r="F21" s="22"/>
    </row>
    <row r="22" spans="1:6" x14ac:dyDescent="0.25">
      <c r="A22" s="40">
        <v>504</v>
      </c>
      <c r="B22" s="38">
        <v>0</v>
      </c>
      <c r="C22" s="41">
        <v>504</v>
      </c>
      <c r="D22" s="36">
        <v>90000</v>
      </c>
      <c r="E22" s="22"/>
      <c r="F22" s="22"/>
    </row>
    <row r="23" spans="1:6" x14ac:dyDescent="0.25">
      <c r="A23" s="40">
        <v>521</v>
      </c>
      <c r="B23" s="38">
        <v>0</v>
      </c>
      <c r="C23" s="41">
        <v>521</v>
      </c>
      <c r="D23" s="36">
        <v>100000</v>
      </c>
      <c r="E23" s="22"/>
      <c r="F23" s="22"/>
    </row>
    <row r="24" spans="1:6" x14ac:dyDescent="0.25">
      <c r="A24" s="40">
        <v>551</v>
      </c>
      <c r="B24" s="38">
        <v>0</v>
      </c>
      <c r="C24" s="41" t="s">
        <v>21</v>
      </c>
      <c r="D24" s="36">
        <v>20000</v>
      </c>
      <c r="E24" s="22"/>
      <c r="F24" s="22"/>
    </row>
    <row r="25" spans="1:6" x14ac:dyDescent="0.25">
      <c r="A25" s="40">
        <v>518</v>
      </c>
      <c r="B25" s="38">
        <v>0</v>
      </c>
      <c r="C25" s="41">
        <v>518</v>
      </c>
      <c r="D25" s="36">
        <v>90000</v>
      </c>
      <c r="E25" s="22"/>
      <c r="F25" s="22"/>
    </row>
    <row r="26" spans="1:6" x14ac:dyDescent="0.25">
      <c r="A26" s="40">
        <v>545</v>
      </c>
      <c r="B26" s="38">
        <v>0</v>
      </c>
      <c r="C26" s="41">
        <v>545</v>
      </c>
      <c r="D26" s="36">
        <v>4000</v>
      </c>
      <c r="E26" s="22"/>
      <c r="F26" s="22"/>
    </row>
    <row r="27" spans="1:6" x14ac:dyDescent="0.25">
      <c r="A27" s="40">
        <v>562</v>
      </c>
      <c r="B27" s="38">
        <v>0</v>
      </c>
      <c r="C27" s="41">
        <v>562</v>
      </c>
      <c r="D27" s="36">
        <v>50000</v>
      </c>
      <c r="E27" s="22"/>
      <c r="F27" s="22"/>
    </row>
    <row r="28" spans="1:6" x14ac:dyDescent="0.25">
      <c r="A28" s="40">
        <v>591</v>
      </c>
      <c r="B28" s="38">
        <v>0</v>
      </c>
      <c r="C28" s="41">
        <v>591</v>
      </c>
      <c r="D28" s="42" t="s">
        <v>7</v>
      </c>
      <c r="E28" s="22"/>
      <c r="F28" s="22"/>
    </row>
    <row r="29" spans="1:6" x14ac:dyDescent="0.25">
      <c r="A29" s="40">
        <v>601</v>
      </c>
      <c r="B29" s="38">
        <v>0</v>
      </c>
      <c r="C29" s="41">
        <v>601</v>
      </c>
      <c r="D29" s="36">
        <v>485000</v>
      </c>
      <c r="E29" s="22"/>
      <c r="F29" s="22"/>
    </row>
    <row r="30" spans="1:6" x14ac:dyDescent="0.25">
      <c r="A30" s="40">
        <v>604</v>
      </c>
      <c r="B30" s="38">
        <v>0</v>
      </c>
      <c r="C30" s="41">
        <v>604</v>
      </c>
      <c r="D30" s="36">
        <v>120000</v>
      </c>
      <c r="E30" s="22"/>
      <c r="F30" s="22"/>
    </row>
    <row r="31" spans="1:6" x14ac:dyDescent="0.25">
      <c r="A31" s="40">
        <v>613</v>
      </c>
      <c r="B31" s="38">
        <v>0</v>
      </c>
      <c r="C31" s="41">
        <v>613</v>
      </c>
      <c r="D31" s="36">
        <v>100000</v>
      </c>
      <c r="E31" s="22"/>
      <c r="F31" s="22"/>
    </row>
    <row r="32" spans="1:6" ht="15.75" thickBot="1" x14ac:dyDescent="0.3">
      <c r="A32" s="43">
        <v>662</v>
      </c>
      <c r="B32" s="44">
        <v>0</v>
      </c>
      <c r="C32" s="45">
        <v>662</v>
      </c>
      <c r="D32" s="36">
        <v>65000</v>
      </c>
      <c r="E32" s="22"/>
      <c r="F32" s="22"/>
    </row>
    <row r="33" spans="1:6" ht="15.75" thickBot="1" x14ac:dyDescent="0.3">
      <c r="A33" s="43">
        <v>665</v>
      </c>
      <c r="B33" s="44">
        <v>0</v>
      </c>
      <c r="C33" s="45">
        <v>665</v>
      </c>
      <c r="D33" s="36">
        <v>8000</v>
      </c>
      <c r="E33" s="22"/>
      <c r="F33" s="22"/>
    </row>
    <row r="35" spans="1:6" x14ac:dyDescent="0.25">
      <c r="A35" s="21" t="s">
        <v>8</v>
      </c>
      <c r="B35" s="22"/>
      <c r="C35" s="22"/>
      <c r="D35" s="22"/>
    </row>
    <row r="36" spans="1:6" x14ac:dyDescent="0.25">
      <c r="A36" s="22" t="s">
        <v>9</v>
      </c>
      <c r="B36" s="22"/>
      <c r="C36" s="22"/>
      <c r="D36" s="22"/>
    </row>
    <row r="37" spans="1:6" x14ac:dyDescent="0.25">
      <c r="A37" s="22" t="s">
        <v>10</v>
      </c>
      <c r="B37" s="22"/>
      <c r="C37" s="22"/>
      <c r="D37" s="22"/>
    </row>
    <row r="38" spans="1:6" x14ac:dyDescent="0.25">
      <c r="A38" s="22" t="s">
        <v>22</v>
      </c>
      <c r="B38" s="22"/>
      <c r="C38" s="22"/>
      <c r="D38" s="22"/>
    </row>
    <row r="39" spans="1:6" x14ac:dyDescent="0.25">
      <c r="A39" s="22" t="s">
        <v>11</v>
      </c>
      <c r="B39" s="22"/>
      <c r="C39" s="22"/>
      <c r="D39" s="22"/>
    </row>
    <row r="40" spans="1:6" x14ac:dyDescent="0.25">
      <c r="A40" s="22" t="s">
        <v>12</v>
      </c>
      <c r="B40" s="22"/>
      <c r="C40" s="22"/>
      <c r="D40" s="22"/>
    </row>
    <row r="41" spans="1:6" x14ac:dyDescent="0.25">
      <c r="A41" s="22" t="s">
        <v>13</v>
      </c>
      <c r="B41" s="22"/>
      <c r="C41" s="22"/>
      <c r="D41" s="22"/>
    </row>
  </sheetData>
  <mergeCells count="3">
    <mergeCell ref="A6:B6"/>
    <mergeCell ref="C6:D6"/>
    <mergeCell ref="A4:D4"/>
  </mergeCells>
  <phoneticPr fontId="10" type="noConversion"/>
  <pageMargins left="0.7" right="0.7" top="0.78740157499999996" bottom="0.78740157499999996" header="0.3" footer="0.3"/>
  <pageSetup paperSize="9" scale="88" orientation="portrait" horizontalDpi="4294967293" verticalDpi="4294967293"/>
  <extLst>
    <ext xmlns:mx="http://schemas.microsoft.com/office/mac/excel/2008/main" uri="{64002731-A6B0-56B0-2670-7721B7C09600}">
      <mx:PLV Mode="0" OnePage="0" WScale="10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53"/>
  <sheetViews>
    <sheetView workbookViewId="0">
      <selection activeCell="G12" sqref="G12"/>
    </sheetView>
  </sheetViews>
  <sheetFormatPr defaultColWidth="8.85546875" defaultRowHeight="15" x14ac:dyDescent="0.25"/>
  <cols>
    <col min="1" max="2" width="20.42578125" customWidth="1"/>
    <col min="3" max="3" width="20.140625" customWidth="1"/>
    <col min="4" max="4" width="22" customWidth="1"/>
    <col min="5" max="5" width="16" customWidth="1"/>
  </cols>
  <sheetData>
    <row r="1" spans="1:4" x14ac:dyDescent="0.25">
      <c r="A1" s="46" t="s">
        <v>14</v>
      </c>
      <c r="B1" s="47"/>
      <c r="C1" s="29"/>
      <c r="D1" s="29"/>
    </row>
    <row r="2" spans="1:4" x14ac:dyDescent="0.25">
      <c r="A2" s="21"/>
      <c r="B2" s="21"/>
      <c r="C2" s="22"/>
      <c r="D2" s="22"/>
    </row>
    <row r="3" spans="1:4" x14ac:dyDescent="0.25">
      <c r="A3" s="46" t="s">
        <v>23</v>
      </c>
      <c r="B3" s="46"/>
      <c r="C3" s="47"/>
      <c r="D3" s="47"/>
    </row>
    <row r="4" spans="1:4" ht="15.75" thickBot="1" x14ac:dyDescent="0.3">
      <c r="A4" s="22"/>
      <c r="B4" s="22"/>
      <c r="C4" s="22"/>
      <c r="D4" s="22"/>
    </row>
    <row r="5" spans="1:4" x14ac:dyDescent="0.25">
      <c r="A5" s="87" t="s">
        <v>16</v>
      </c>
      <c r="B5" s="88"/>
      <c r="C5" s="88" t="s">
        <v>17</v>
      </c>
      <c r="D5" s="89"/>
    </row>
    <row r="6" spans="1:4" ht="15.75" thickBot="1" x14ac:dyDescent="0.3">
      <c r="A6" s="48" t="s">
        <v>18</v>
      </c>
      <c r="B6" s="49" t="s">
        <v>2</v>
      </c>
      <c r="C6" s="49" t="s">
        <v>18</v>
      </c>
      <c r="D6" s="50" t="s">
        <v>2</v>
      </c>
    </row>
    <row r="7" spans="1:4" ht="15.75" thickTop="1" x14ac:dyDescent="0.25">
      <c r="A7" s="51"/>
      <c r="B7" s="52"/>
      <c r="C7" s="52"/>
      <c r="D7" s="53"/>
    </row>
    <row r="8" spans="1:4" x14ac:dyDescent="0.25">
      <c r="A8" s="54"/>
      <c r="B8" s="55"/>
      <c r="C8" s="55"/>
      <c r="D8" s="56"/>
    </row>
    <row r="9" spans="1:4" x14ac:dyDescent="0.25">
      <c r="A9" s="54"/>
      <c r="B9" s="55"/>
      <c r="C9" s="55"/>
      <c r="D9" s="56"/>
    </row>
    <row r="10" spans="1:4" x14ac:dyDescent="0.25">
      <c r="A10" s="54"/>
      <c r="B10" s="55"/>
      <c r="C10" s="55"/>
      <c r="D10" s="56"/>
    </row>
    <row r="11" spans="1:4" x14ac:dyDescent="0.25">
      <c r="A11" s="54"/>
      <c r="B11" s="55"/>
      <c r="C11" s="55"/>
      <c r="D11" s="56"/>
    </row>
    <row r="12" spans="1:4" x14ac:dyDescent="0.25">
      <c r="A12" s="54"/>
      <c r="B12" s="55"/>
      <c r="C12" s="55"/>
      <c r="D12" s="56"/>
    </row>
    <row r="13" spans="1:4" x14ac:dyDescent="0.25">
      <c r="A13" s="54"/>
      <c r="B13" s="55"/>
      <c r="C13" s="55"/>
      <c r="D13" s="56"/>
    </row>
    <row r="14" spans="1:4" x14ac:dyDescent="0.25">
      <c r="A14" s="57" t="s">
        <v>19</v>
      </c>
      <c r="B14" s="58"/>
      <c r="C14" s="58" t="s">
        <v>19</v>
      </c>
      <c r="D14" s="59"/>
    </row>
    <row r="15" spans="1:4" ht="15.75" thickBot="1" x14ac:dyDescent="0.3">
      <c r="A15" s="60" t="s">
        <v>20</v>
      </c>
      <c r="B15" s="61"/>
      <c r="C15" s="61"/>
      <c r="D15" s="62"/>
    </row>
    <row r="16" spans="1:4" x14ac:dyDescent="0.25">
      <c r="A16" s="22"/>
      <c r="B16" s="22"/>
      <c r="C16" s="22"/>
      <c r="D16" s="22"/>
    </row>
    <row r="17" spans="1:4" x14ac:dyDescent="0.25">
      <c r="A17" s="63" t="s">
        <v>32</v>
      </c>
      <c r="B17" s="63"/>
      <c r="C17" s="47"/>
      <c r="D17" s="47"/>
    </row>
    <row r="18" spans="1:4" x14ac:dyDescent="0.25">
      <c r="A18" s="22"/>
      <c r="B18" s="22"/>
      <c r="C18" s="22"/>
      <c r="D18" s="22"/>
    </row>
    <row r="19" spans="1:4" x14ac:dyDescent="0.25">
      <c r="A19" s="47" t="s">
        <v>24</v>
      </c>
      <c r="B19" s="47"/>
      <c r="C19" s="47" t="s">
        <v>26</v>
      </c>
      <c r="D19" s="47" t="s">
        <v>25</v>
      </c>
    </row>
    <row r="20" spans="1:4" x14ac:dyDescent="0.25">
      <c r="A20" s="22"/>
      <c r="B20" s="22"/>
      <c r="C20" s="22"/>
      <c r="D20" s="22"/>
    </row>
    <row r="21" spans="1:4" x14ac:dyDescent="0.25">
      <c r="A21" s="22"/>
      <c r="B21" s="22"/>
      <c r="C21" s="22"/>
      <c r="D21" s="22"/>
    </row>
    <row r="22" spans="1:4" x14ac:dyDescent="0.25">
      <c r="A22" s="47" t="s">
        <v>27</v>
      </c>
      <c r="B22" s="47"/>
      <c r="C22" s="47" t="s">
        <v>26</v>
      </c>
      <c r="D22" s="47" t="s">
        <v>25</v>
      </c>
    </row>
    <row r="23" spans="1:4" x14ac:dyDescent="0.25">
      <c r="A23" s="22"/>
      <c r="B23" s="22"/>
      <c r="C23" s="22"/>
      <c r="D23" s="22"/>
    </row>
    <row r="24" spans="1:4" x14ac:dyDescent="0.25">
      <c r="A24" s="47" t="s">
        <v>28</v>
      </c>
      <c r="B24" s="47"/>
      <c r="C24" s="64" t="s">
        <v>25</v>
      </c>
      <c r="D24" s="47"/>
    </row>
    <row r="25" spans="1:4" x14ac:dyDescent="0.25">
      <c r="A25" s="47" t="s">
        <v>29</v>
      </c>
      <c r="B25" s="47"/>
      <c r="C25" s="47"/>
      <c r="D25" s="47"/>
    </row>
    <row r="26" spans="1:4" x14ac:dyDescent="0.25">
      <c r="A26" s="22"/>
      <c r="B26" s="22"/>
      <c r="C26" s="22"/>
      <c r="D26" s="22"/>
    </row>
    <row r="27" spans="1:4" x14ac:dyDescent="0.25">
      <c r="A27" s="47" t="s">
        <v>31</v>
      </c>
      <c r="B27" s="47"/>
      <c r="C27" s="64" t="s">
        <v>25</v>
      </c>
      <c r="D27" s="47"/>
    </row>
    <row r="28" spans="1:4" x14ac:dyDescent="0.25">
      <c r="A28" s="47" t="s">
        <v>30</v>
      </c>
      <c r="B28" s="47"/>
      <c r="C28" s="64" t="s">
        <v>25</v>
      </c>
      <c r="D28" s="47"/>
    </row>
    <row r="29" spans="1:4" x14ac:dyDescent="0.25">
      <c r="A29" s="22"/>
      <c r="B29" s="22"/>
      <c r="C29" s="22"/>
      <c r="D29" s="22"/>
    </row>
    <row r="30" spans="1:4" x14ac:dyDescent="0.25">
      <c r="A30" s="63" t="s">
        <v>33</v>
      </c>
      <c r="B30" s="63"/>
      <c r="C30" s="63"/>
      <c r="D30" s="63"/>
    </row>
    <row r="31" spans="1:4" ht="15.75" thickBot="1" x14ac:dyDescent="0.3">
      <c r="A31" s="22"/>
      <c r="B31" s="22"/>
      <c r="C31" s="22"/>
      <c r="D31" s="22"/>
    </row>
    <row r="32" spans="1:4" x14ac:dyDescent="0.25">
      <c r="A32" s="87">
        <v>710</v>
      </c>
      <c r="B32" s="88"/>
      <c r="C32" s="88"/>
      <c r="D32" s="89"/>
    </row>
    <row r="33" spans="1:4" ht="15.75" thickBot="1" x14ac:dyDescent="0.3">
      <c r="A33" s="48" t="s">
        <v>1</v>
      </c>
      <c r="B33" s="49" t="s">
        <v>2</v>
      </c>
      <c r="C33" s="49" t="s">
        <v>1</v>
      </c>
      <c r="D33" s="50" t="s">
        <v>2</v>
      </c>
    </row>
    <row r="34" spans="1:4" ht="15.75" thickTop="1" x14ac:dyDescent="0.25">
      <c r="A34" s="51"/>
      <c r="B34" s="52"/>
      <c r="C34" s="52"/>
      <c r="D34" s="53"/>
    </row>
    <row r="35" spans="1:4" x14ac:dyDescent="0.25">
      <c r="A35" s="54"/>
      <c r="B35" s="55"/>
      <c r="C35" s="55"/>
      <c r="D35" s="56"/>
    </row>
    <row r="36" spans="1:4" x14ac:dyDescent="0.25">
      <c r="A36" s="54"/>
      <c r="B36" s="55"/>
      <c r="C36" s="55"/>
      <c r="D36" s="56"/>
    </row>
    <row r="37" spans="1:4" x14ac:dyDescent="0.25">
      <c r="A37" s="54"/>
      <c r="B37" s="55"/>
      <c r="C37" s="55"/>
      <c r="D37" s="56"/>
    </row>
    <row r="38" spans="1:4" x14ac:dyDescent="0.25">
      <c r="A38" s="54"/>
      <c r="B38" s="55"/>
      <c r="C38" s="55"/>
      <c r="D38" s="56"/>
    </row>
    <row r="39" spans="1:4" x14ac:dyDescent="0.25">
      <c r="A39" s="54"/>
      <c r="B39" s="55"/>
      <c r="C39" s="55"/>
      <c r="D39" s="56"/>
    </row>
    <row r="40" spans="1:4" x14ac:dyDescent="0.25">
      <c r="A40" s="54"/>
      <c r="B40" s="55"/>
      <c r="C40" s="55"/>
      <c r="D40" s="56"/>
    </row>
    <row r="41" spans="1:4" ht="15.75" thickBot="1" x14ac:dyDescent="0.3">
      <c r="A41" s="65" t="s">
        <v>19</v>
      </c>
      <c r="B41" s="66"/>
      <c r="C41" s="66" t="s">
        <v>19</v>
      </c>
      <c r="D41" s="67"/>
    </row>
    <row r="42" spans="1:4" ht="15.75" thickBot="1" x14ac:dyDescent="0.3">
      <c r="A42" s="22"/>
      <c r="B42" s="22"/>
      <c r="C42" s="22"/>
      <c r="D42" s="22"/>
    </row>
    <row r="43" spans="1:4" x14ac:dyDescent="0.25">
      <c r="A43" s="87">
        <v>702</v>
      </c>
      <c r="B43" s="88"/>
      <c r="C43" s="88"/>
      <c r="D43" s="89"/>
    </row>
    <row r="44" spans="1:4" ht="15.75" thickBot="1" x14ac:dyDescent="0.3">
      <c r="A44" s="48" t="s">
        <v>1</v>
      </c>
      <c r="B44" s="49" t="s">
        <v>2</v>
      </c>
      <c r="C44" s="49" t="s">
        <v>1</v>
      </c>
      <c r="D44" s="50" t="s">
        <v>2</v>
      </c>
    </row>
    <row r="45" spans="1:4" ht="15.75" thickTop="1" x14ac:dyDescent="0.25">
      <c r="A45" s="51"/>
      <c r="B45" s="52"/>
      <c r="C45" s="52"/>
      <c r="D45" s="53"/>
    </row>
    <row r="46" spans="1:4" x14ac:dyDescent="0.25">
      <c r="A46" s="54"/>
      <c r="B46" s="55"/>
      <c r="C46" s="55"/>
      <c r="D46" s="56"/>
    </row>
    <row r="47" spans="1:4" x14ac:dyDescent="0.25">
      <c r="A47" s="54"/>
      <c r="B47" s="55"/>
      <c r="C47" s="55"/>
      <c r="D47" s="56"/>
    </row>
    <row r="48" spans="1:4" x14ac:dyDescent="0.25">
      <c r="A48" s="54"/>
      <c r="B48" s="55"/>
      <c r="C48" s="55"/>
      <c r="D48" s="56"/>
    </row>
    <row r="49" spans="1:4" x14ac:dyDescent="0.25">
      <c r="A49" s="54"/>
      <c r="B49" s="55"/>
      <c r="C49" s="55"/>
      <c r="D49" s="56"/>
    </row>
    <row r="50" spans="1:4" x14ac:dyDescent="0.25">
      <c r="A50" s="54"/>
      <c r="B50" s="55"/>
      <c r="C50" s="55"/>
      <c r="D50" s="56"/>
    </row>
    <row r="51" spans="1:4" x14ac:dyDescent="0.25">
      <c r="A51" s="54"/>
      <c r="B51" s="55"/>
      <c r="C51" s="55"/>
      <c r="D51" s="56"/>
    </row>
    <row r="52" spans="1:4" x14ac:dyDescent="0.25">
      <c r="A52" s="68"/>
      <c r="B52" s="69"/>
      <c r="C52" s="69"/>
      <c r="D52" s="70"/>
    </row>
    <row r="53" spans="1:4" ht="15.75" thickBot="1" x14ac:dyDescent="0.3">
      <c r="A53" s="65" t="s">
        <v>19</v>
      </c>
      <c r="B53" s="66"/>
      <c r="C53" s="66" t="s">
        <v>19</v>
      </c>
      <c r="D53" s="67"/>
    </row>
  </sheetData>
  <mergeCells count="4">
    <mergeCell ref="A5:B5"/>
    <mergeCell ref="C5:D5"/>
    <mergeCell ref="A32:D32"/>
    <mergeCell ref="A43:D43"/>
  </mergeCells>
  <phoneticPr fontId="10" type="noConversion"/>
  <pageMargins left="0.70866141732283472" right="0.70866141732283472" top="0.39370078740157483" bottom="0.39370078740157483" header="0.31496062992125984" footer="0.31496062992125984"/>
  <pageSetup paperSize="9" scale="98" orientation="portrait" horizontalDpi="4294967293" verticalDpi="4294967293"/>
  <extLst>
    <ext xmlns:mx="http://schemas.microsoft.com/office/mac/excel/2008/main" uri="{64002731-A6B0-56B0-2670-7721B7C09600}">
      <mx:PLV Mode="0" OnePage="0" WScale="10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4"/>
  <sheetViews>
    <sheetView topLeftCell="A52" workbookViewId="0">
      <selection activeCell="D18" sqref="D18:U18"/>
    </sheetView>
  </sheetViews>
  <sheetFormatPr defaultColWidth="8.85546875" defaultRowHeight="15" x14ac:dyDescent="0.25"/>
  <cols>
    <col min="1" max="36" width="2.7109375" customWidth="1"/>
    <col min="256" max="292" width="2.7109375" customWidth="1"/>
    <col min="512" max="548" width="2.7109375" customWidth="1"/>
    <col min="768" max="804" width="2.7109375" customWidth="1"/>
    <col min="1024" max="1060" width="2.7109375" customWidth="1"/>
    <col min="1280" max="1316" width="2.7109375" customWidth="1"/>
    <col min="1536" max="1572" width="2.7109375" customWidth="1"/>
    <col min="1792" max="1828" width="2.7109375" customWidth="1"/>
    <col min="2048" max="2084" width="2.7109375" customWidth="1"/>
    <col min="2304" max="2340" width="2.7109375" customWidth="1"/>
    <col min="2560" max="2596" width="2.7109375" customWidth="1"/>
    <col min="2816" max="2852" width="2.7109375" customWidth="1"/>
    <col min="3072" max="3108" width="2.7109375" customWidth="1"/>
    <col min="3328" max="3364" width="2.7109375" customWidth="1"/>
    <col min="3584" max="3620" width="2.7109375" customWidth="1"/>
    <col min="3840" max="3876" width="2.7109375" customWidth="1"/>
    <col min="4096" max="4132" width="2.7109375" customWidth="1"/>
    <col min="4352" max="4388" width="2.7109375" customWidth="1"/>
    <col min="4608" max="4644" width="2.7109375" customWidth="1"/>
    <col min="4864" max="4900" width="2.7109375" customWidth="1"/>
    <col min="5120" max="5156" width="2.7109375" customWidth="1"/>
    <col min="5376" max="5412" width="2.7109375" customWidth="1"/>
    <col min="5632" max="5668" width="2.7109375" customWidth="1"/>
    <col min="5888" max="5924" width="2.7109375" customWidth="1"/>
    <col min="6144" max="6180" width="2.7109375" customWidth="1"/>
    <col min="6400" max="6436" width="2.7109375" customWidth="1"/>
    <col min="6656" max="6692" width="2.7109375" customWidth="1"/>
    <col min="6912" max="6948" width="2.7109375" customWidth="1"/>
    <col min="7168" max="7204" width="2.7109375" customWidth="1"/>
    <col min="7424" max="7460" width="2.7109375" customWidth="1"/>
    <col min="7680" max="7716" width="2.7109375" customWidth="1"/>
    <col min="7936" max="7972" width="2.7109375" customWidth="1"/>
    <col min="8192" max="8228" width="2.7109375" customWidth="1"/>
    <col min="8448" max="8484" width="2.7109375" customWidth="1"/>
    <col min="8704" max="8740" width="2.7109375" customWidth="1"/>
    <col min="8960" max="8996" width="2.7109375" customWidth="1"/>
    <col min="9216" max="9252" width="2.7109375" customWidth="1"/>
    <col min="9472" max="9508" width="2.7109375" customWidth="1"/>
    <col min="9728" max="9764" width="2.7109375" customWidth="1"/>
    <col min="9984" max="10020" width="2.7109375" customWidth="1"/>
    <col min="10240" max="10276" width="2.7109375" customWidth="1"/>
    <col min="10496" max="10532" width="2.7109375" customWidth="1"/>
    <col min="10752" max="10788" width="2.7109375" customWidth="1"/>
    <col min="11008" max="11044" width="2.7109375" customWidth="1"/>
    <col min="11264" max="11300" width="2.7109375" customWidth="1"/>
    <col min="11520" max="11556" width="2.7109375" customWidth="1"/>
    <col min="11776" max="11812" width="2.7109375" customWidth="1"/>
    <col min="12032" max="12068" width="2.7109375" customWidth="1"/>
    <col min="12288" max="12324" width="2.7109375" customWidth="1"/>
    <col min="12544" max="12580" width="2.7109375" customWidth="1"/>
    <col min="12800" max="12836" width="2.7109375" customWidth="1"/>
    <col min="13056" max="13092" width="2.7109375" customWidth="1"/>
    <col min="13312" max="13348" width="2.7109375" customWidth="1"/>
    <col min="13568" max="13604" width="2.7109375" customWidth="1"/>
    <col min="13824" max="13860" width="2.7109375" customWidth="1"/>
    <col min="14080" max="14116" width="2.7109375" customWidth="1"/>
    <col min="14336" max="14372" width="2.7109375" customWidth="1"/>
    <col min="14592" max="14628" width="2.7109375" customWidth="1"/>
    <col min="14848" max="14884" width="2.7109375" customWidth="1"/>
    <col min="15104" max="15140" width="2.7109375" customWidth="1"/>
    <col min="15360" max="15396" width="2.7109375" customWidth="1"/>
    <col min="15616" max="15652" width="2.7109375" customWidth="1"/>
    <col min="15872" max="15908" width="2.7109375" customWidth="1"/>
    <col min="16128" max="16164" width="2.7109375" customWidth="1"/>
  </cols>
  <sheetData>
    <row r="1" spans="1:36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</row>
    <row r="2" spans="1:36" x14ac:dyDescent="0.25">
      <c r="A2" s="10" t="s">
        <v>35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100" t="s">
        <v>36</v>
      </c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9"/>
      <c r="Y2" s="9"/>
      <c r="Z2" s="95" t="s">
        <v>37</v>
      </c>
      <c r="AA2" s="95"/>
      <c r="AB2" s="95"/>
      <c r="AC2" s="95"/>
      <c r="AD2" s="95"/>
      <c r="AE2" s="95"/>
      <c r="AF2" s="95"/>
      <c r="AG2" s="95"/>
      <c r="AH2" s="95"/>
      <c r="AI2" s="95"/>
      <c r="AJ2" s="9"/>
    </row>
    <row r="3" spans="1:36" x14ac:dyDescent="0.25">
      <c r="A3" s="10" t="s">
        <v>38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100" t="s">
        <v>39</v>
      </c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9"/>
      <c r="Y3" s="9"/>
      <c r="Z3" s="99" t="s">
        <v>40</v>
      </c>
      <c r="AA3" s="99"/>
      <c r="AB3" s="99"/>
      <c r="AC3" s="99"/>
      <c r="AD3" s="99"/>
      <c r="AE3" s="99"/>
      <c r="AF3" s="99"/>
      <c r="AG3" s="99"/>
      <c r="AH3" s="99"/>
      <c r="AI3" s="99"/>
      <c r="AJ3" s="9"/>
    </row>
    <row r="4" spans="1:36" x14ac:dyDescent="0.25">
      <c r="A4" s="10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11"/>
      <c r="P4" s="11"/>
      <c r="Q4" s="11"/>
      <c r="R4" s="11"/>
      <c r="S4" s="11"/>
      <c r="T4" s="11"/>
      <c r="U4" s="11"/>
      <c r="V4" s="11"/>
      <c r="W4" s="9"/>
      <c r="X4" s="9"/>
      <c r="Y4" s="9"/>
      <c r="Z4" s="91" t="s">
        <v>41</v>
      </c>
      <c r="AA4" s="91"/>
      <c r="AB4" s="91"/>
      <c r="AC4" s="91"/>
      <c r="AD4" s="91"/>
      <c r="AE4" s="91"/>
      <c r="AF4" s="91"/>
      <c r="AG4" s="91"/>
      <c r="AH4" s="91"/>
      <c r="AI4" s="91"/>
      <c r="AJ4" s="9"/>
    </row>
    <row r="5" spans="1:36" x14ac:dyDescent="0.25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1" t="s">
        <v>42</v>
      </c>
      <c r="N5" s="2"/>
      <c r="O5" s="2"/>
      <c r="P5" s="101"/>
      <c r="Q5" s="102"/>
      <c r="R5" s="102"/>
      <c r="S5" s="102"/>
      <c r="T5" s="102"/>
      <c r="U5" s="102"/>
      <c r="V5" s="102"/>
      <c r="W5" s="102"/>
      <c r="X5" s="9"/>
      <c r="Y5" s="9"/>
      <c r="Z5" s="91" t="s">
        <v>41</v>
      </c>
      <c r="AA5" s="91"/>
      <c r="AB5" s="91"/>
      <c r="AC5" s="91"/>
      <c r="AD5" s="91"/>
      <c r="AE5" s="91"/>
      <c r="AF5" s="91"/>
      <c r="AG5" s="91"/>
      <c r="AH5" s="91"/>
      <c r="AI5" s="91"/>
      <c r="AJ5" s="9"/>
    </row>
    <row r="6" spans="1:36" ht="15.75" thickBo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0" t="s">
        <v>43</v>
      </c>
      <c r="O6" s="90"/>
      <c r="P6" s="90"/>
      <c r="Q6" s="90"/>
      <c r="R6" s="90"/>
      <c r="S6" s="90"/>
      <c r="T6" s="90"/>
      <c r="U6" s="90"/>
      <c r="V6" s="90"/>
      <c r="W6" s="9"/>
      <c r="X6" s="9"/>
      <c r="Y6" s="9"/>
      <c r="Z6" s="91"/>
      <c r="AA6" s="91"/>
      <c r="AB6" s="91"/>
      <c r="AC6" s="91"/>
      <c r="AD6" s="91"/>
      <c r="AE6" s="91"/>
      <c r="AF6" s="91"/>
      <c r="AG6" s="91"/>
      <c r="AH6" s="91"/>
      <c r="AI6" s="91"/>
      <c r="AJ6" s="9"/>
    </row>
    <row r="7" spans="1:36" ht="18" customHeight="1" thickBot="1" x14ac:dyDescent="0.3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2" t="s">
        <v>44</v>
      </c>
      <c r="N7" s="93"/>
      <c r="O7" s="93"/>
      <c r="P7" s="93"/>
      <c r="Q7" s="93"/>
      <c r="R7" s="93"/>
      <c r="S7" s="93"/>
      <c r="T7" s="93"/>
      <c r="U7" s="93"/>
      <c r="V7" s="93"/>
      <c r="W7" s="94"/>
      <c r="X7" s="9"/>
      <c r="Y7" s="9"/>
      <c r="Z7" s="95" t="s">
        <v>45</v>
      </c>
      <c r="AA7" s="95"/>
      <c r="AB7" s="95"/>
      <c r="AC7" s="95"/>
      <c r="AD7" s="95"/>
      <c r="AE7" s="95"/>
      <c r="AF7" s="95"/>
      <c r="AG7" s="95"/>
      <c r="AH7" s="95"/>
      <c r="AI7" s="95"/>
      <c r="AJ7" s="9"/>
    </row>
    <row r="8" spans="1:36" ht="27" customHeight="1" thickBot="1" x14ac:dyDescent="0.3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6"/>
      <c r="N8" s="97"/>
      <c r="O8" s="97"/>
      <c r="P8" s="97"/>
      <c r="Q8" s="97"/>
      <c r="R8" s="97"/>
      <c r="S8" s="97"/>
      <c r="T8" s="97"/>
      <c r="U8" s="97"/>
      <c r="V8" s="97"/>
      <c r="W8" s="98"/>
      <c r="X8" s="9"/>
      <c r="Y8" s="9"/>
      <c r="Z8" s="99" t="s">
        <v>46</v>
      </c>
      <c r="AA8" s="99"/>
      <c r="AB8" s="99"/>
      <c r="AC8" s="99"/>
      <c r="AD8" s="99"/>
      <c r="AE8" s="99"/>
      <c r="AF8" s="99"/>
      <c r="AG8" s="99"/>
      <c r="AH8" s="99"/>
      <c r="AI8" s="99"/>
      <c r="AJ8" s="9"/>
    </row>
    <row r="9" spans="1:36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1" t="s">
        <v>41</v>
      </c>
      <c r="AA9" s="91"/>
      <c r="AB9" s="91"/>
      <c r="AC9" s="91"/>
      <c r="AD9" s="91"/>
      <c r="AE9" s="91"/>
      <c r="AF9" s="91"/>
      <c r="AG9" s="91"/>
      <c r="AH9" s="91"/>
      <c r="AI9" s="91"/>
      <c r="AJ9" s="9"/>
    </row>
    <row r="10" spans="1:36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1" t="s">
        <v>41</v>
      </c>
      <c r="AA10" s="91"/>
      <c r="AB10" s="91"/>
      <c r="AC10" s="91"/>
      <c r="AD10" s="91"/>
      <c r="AE10" s="91"/>
      <c r="AF10" s="91"/>
      <c r="AG10" s="91"/>
      <c r="AH10" s="91"/>
      <c r="AI10" s="91"/>
      <c r="AJ10" s="9"/>
    </row>
    <row r="11" spans="1:36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1" t="s">
        <v>41</v>
      </c>
      <c r="AA11" s="91"/>
      <c r="AB11" s="91"/>
      <c r="AC11" s="91"/>
      <c r="AD11" s="91"/>
      <c r="AE11" s="91"/>
      <c r="AF11" s="91"/>
      <c r="AG11" s="91"/>
      <c r="AH11" s="91"/>
      <c r="AI11" s="91"/>
      <c r="AJ11" s="9"/>
    </row>
    <row r="12" spans="1:36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</row>
    <row r="13" spans="1:36" x14ac:dyDescent="0.25">
      <c r="A13" s="103"/>
      <c r="B13" s="103"/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  <c r="N13" s="103"/>
      <c r="O13" s="103"/>
      <c r="P13" s="103"/>
      <c r="Q13" s="103"/>
      <c r="R13" s="103"/>
      <c r="S13" s="103"/>
      <c r="T13" s="103"/>
      <c r="U13" s="103"/>
      <c r="V13" s="103"/>
      <c r="W13" s="103"/>
      <c r="X13" s="103"/>
      <c r="Y13" s="103"/>
      <c r="Z13" s="103"/>
      <c r="AA13" s="103"/>
      <c r="AB13" s="103"/>
      <c r="AC13" s="103"/>
      <c r="AD13" s="103"/>
      <c r="AE13" s="103"/>
      <c r="AF13" s="103"/>
      <c r="AG13" s="103"/>
      <c r="AH13" s="103"/>
      <c r="AI13" s="103"/>
      <c r="AJ13" s="103"/>
    </row>
    <row r="14" spans="1:36" ht="23.25" customHeight="1" x14ac:dyDescent="0.25">
      <c r="A14" s="104" t="s">
        <v>47</v>
      </c>
      <c r="B14" s="104"/>
      <c r="C14" s="104"/>
      <c r="D14" s="104" t="s">
        <v>48</v>
      </c>
      <c r="E14" s="104"/>
      <c r="F14" s="104"/>
      <c r="G14" s="104"/>
      <c r="H14" s="104"/>
      <c r="I14" s="104"/>
      <c r="J14" s="104"/>
      <c r="K14" s="104"/>
      <c r="L14" s="104"/>
      <c r="M14" s="104"/>
      <c r="N14" s="104"/>
      <c r="O14" s="104"/>
      <c r="P14" s="104"/>
      <c r="Q14" s="104"/>
      <c r="R14" s="104"/>
      <c r="S14" s="104"/>
      <c r="T14" s="104"/>
      <c r="U14" s="104"/>
      <c r="V14" s="104" t="s">
        <v>49</v>
      </c>
      <c r="W14" s="104"/>
      <c r="X14" s="106" t="s">
        <v>50</v>
      </c>
      <c r="Y14" s="106"/>
      <c r="Z14" s="106"/>
      <c r="AA14" s="106"/>
      <c r="AB14" s="106"/>
      <c r="AC14" s="106"/>
      <c r="AD14" s="106"/>
      <c r="AE14" s="106"/>
      <c r="AF14" s="106"/>
      <c r="AG14" s="106"/>
      <c r="AH14" s="106"/>
      <c r="AI14" s="106"/>
      <c r="AJ14" s="4"/>
    </row>
    <row r="15" spans="1:36" ht="26.25" customHeight="1" x14ac:dyDescent="0.25">
      <c r="A15" s="105"/>
      <c r="B15" s="105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5"/>
      <c r="P15" s="105"/>
      <c r="Q15" s="105"/>
      <c r="R15" s="105"/>
      <c r="S15" s="105"/>
      <c r="T15" s="105"/>
      <c r="U15" s="105"/>
      <c r="V15" s="105"/>
      <c r="W15" s="105"/>
      <c r="X15" s="107" t="s">
        <v>51</v>
      </c>
      <c r="Y15" s="107"/>
      <c r="Z15" s="107"/>
      <c r="AA15" s="107"/>
      <c r="AB15" s="107"/>
      <c r="AC15" s="107"/>
      <c r="AD15" s="107" t="s">
        <v>52</v>
      </c>
      <c r="AE15" s="107"/>
      <c r="AF15" s="107"/>
      <c r="AG15" s="107"/>
      <c r="AH15" s="107"/>
      <c r="AI15" s="107"/>
      <c r="AJ15" s="4"/>
    </row>
    <row r="16" spans="1:36" ht="23.1" customHeight="1" x14ac:dyDescent="0.25">
      <c r="A16" s="108" t="s">
        <v>53</v>
      </c>
      <c r="B16" s="108"/>
      <c r="C16" s="108"/>
      <c r="D16" s="108" t="s">
        <v>54</v>
      </c>
      <c r="E16" s="108"/>
      <c r="F16" s="108"/>
      <c r="G16" s="108"/>
      <c r="H16" s="108"/>
      <c r="I16" s="108"/>
      <c r="J16" s="108"/>
      <c r="K16" s="108"/>
      <c r="L16" s="108"/>
      <c r="M16" s="108"/>
      <c r="N16" s="108"/>
      <c r="O16" s="108"/>
      <c r="P16" s="108"/>
      <c r="Q16" s="108"/>
      <c r="R16" s="108"/>
      <c r="S16" s="108"/>
      <c r="T16" s="108"/>
      <c r="U16" s="108"/>
      <c r="V16" s="109">
        <v>1</v>
      </c>
      <c r="W16" s="109"/>
      <c r="X16" s="110"/>
      <c r="Y16" s="111"/>
      <c r="Z16" s="111"/>
      <c r="AA16" s="111"/>
      <c r="AB16" s="111"/>
      <c r="AC16" s="111"/>
      <c r="AD16" s="112"/>
      <c r="AE16" s="112"/>
      <c r="AF16" s="112"/>
      <c r="AG16" s="112"/>
      <c r="AH16" s="112"/>
      <c r="AI16" s="112"/>
      <c r="AJ16" s="5"/>
    </row>
    <row r="17" spans="1:36" ht="23.1" customHeight="1" x14ac:dyDescent="0.25">
      <c r="A17" s="113" t="s">
        <v>55</v>
      </c>
      <c r="B17" s="113"/>
      <c r="C17" s="113"/>
      <c r="D17" s="114" t="s">
        <v>56</v>
      </c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14"/>
      <c r="T17" s="114"/>
      <c r="U17" s="114"/>
      <c r="V17" s="115">
        <v>2</v>
      </c>
      <c r="W17" s="115"/>
      <c r="X17" s="116"/>
      <c r="Y17" s="117"/>
      <c r="Z17" s="117"/>
      <c r="AA17" s="117"/>
      <c r="AB17" s="117"/>
      <c r="AC17" s="117"/>
      <c r="AD17" s="118"/>
      <c r="AE17" s="118"/>
      <c r="AF17" s="118"/>
      <c r="AG17" s="118"/>
      <c r="AH17" s="118"/>
      <c r="AI17" s="118"/>
      <c r="AJ17" s="5"/>
    </row>
    <row r="18" spans="1:36" ht="23.1" customHeight="1" x14ac:dyDescent="0.25">
      <c r="A18" s="113" t="s">
        <v>57</v>
      </c>
      <c r="B18" s="113"/>
      <c r="C18" s="113"/>
      <c r="D18" s="113" t="s">
        <v>58</v>
      </c>
      <c r="E18" s="113"/>
      <c r="F18" s="113"/>
      <c r="G18" s="113"/>
      <c r="H18" s="113"/>
      <c r="I18" s="113"/>
      <c r="J18" s="113"/>
      <c r="K18" s="113"/>
      <c r="L18" s="113"/>
      <c r="M18" s="113"/>
      <c r="N18" s="113"/>
      <c r="O18" s="113"/>
      <c r="P18" s="113"/>
      <c r="Q18" s="113"/>
      <c r="R18" s="113"/>
      <c r="S18" s="113"/>
      <c r="T18" s="113"/>
      <c r="U18" s="113"/>
      <c r="V18" s="115">
        <v>3</v>
      </c>
      <c r="W18" s="115"/>
      <c r="X18" s="119">
        <f>X16-X17</f>
        <v>0</v>
      </c>
      <c r="Y18" s="120"/>
      <c r="Z18" s="120"/>
      <c r="AA18" s="120"/>
      <c r="AB18" s="120"/>
      <c r="AC18" s="121"/>
      <c r="AD18" s="119">
        <f>AD16-AD17</f>
        <v>0</v>
      </c>
      <c r="AE18" s="120"/>
      <c r="AF18" s="120"/>
      <c r="AG18" s="120"/>
      <c r="AH18" s="120"/>
      <c r="AI18" s="121"/>
      <c r="AJ18" s="5"/>
    </row>
    <row r="19" spans="1:36" ht="23.1" customHeight="1" x14ac:dyDescent="0.25">
      <c r="A19" s="113" t="s">
        <v>59</v>
      </c>
      <c r="B19" s="113"/>
      <c r="C19" s="113"/>
      <c r="D19" s="113" t="s">
        <v>60</v>
      </c>
      <c r="E19" s="113"/>
      <c r="F19" s="113"/>
      <c r="G19" s="113"/>
      <c r="H19" s="113"/>
      <c r="I19" s="113"/>
      <c r="J19" s="113"/>
      <c r="K19" s="113"/>
      <c r="L19" s="113"/>
      <c r="M19" s="113"/>
      <c r="N19" s="113"/>
      <c r="O19" s="113"/>
      <c r="P19" s="113"/>
      <c r="Q19" s="113"/>
      <c r="R19" s="113"/>
      <c r="S19" s="113"/>
      <c r="T19" s="113"/>
      <c r="U19" s="113"/>
      <c r="V19" s="115">
        <f t="shared" ref="V19:V36" si="0">V18+1</f>
        <v>4</v>
      </c>
      <c r="W19" s="115"/>
      <c r="X19" s="122">
        <v>0</v>
      </c>
      <c r="Y19" s="123"/>
      <c r="Z19" s="123"/>
      <c r="AA19" s="123"/>
      <c r="AB19" s="123"/>
      <c r="AC19" s="124"/>
      <c r="AD19" s="122"/>
      <c r="AE19" s="123"/>
      <c r="AF19" s="123"/>
      <c r="AG19" s="123"/>
      <c r="AH19" s="123"/>
      <c r="AI19" s="124"/>
      <c r="AJ19" s="5"/>
    </row>
    <row r="20" spans="1:36" ht="23.1" customHeight="1" x14ac:dyDescent="0.25">
      <c r="A20" s="113" t="s">
        <v>61</v>
      </c>
      <c r="B20" s="113"/>
      <c r="C20" s="113"/>
      <c r="D20" s="114" t="s">
        <v>62</v>
      </c>
      <c r="E20" s="114"/>
      <c r="F20" s="114"/>
      <c r="G20" s="114"/>
      <c r="H20" s="114"/>
      <c r="I20" s="114"/>
      <c r="J20" s="114"/>
      <c r="K20" s="114"/>
      <c r="L20" s="114"/>
      <c r="M20" s="114"/>
      <c r="N20" s="114"/>
      <c r="O20" s="114"/>
      <c r="P20" s="114"/>
      <c r="Q20" s="114"/>
      <c r="R20" s="114"/>
      <c r="S20" s="114"/>
      <c r="T20" s="114"/>
      <c r="U20" s="114"/>
      <c r="V20" s="115">
        <f t="shared" si="0"/>
        <v>5</v>
      </c>
      <c r="W20" s="115"/>
      <c r="X20" s="116">
        <v>0</v>
      </c>
      <c r="Y20" s="117"/>
      <c r="Z20" s="117"/>
      <c r="AA20" s="117"/>
      <c r="AB20" s="117"/>
      <c r="AC20" s="117"/>
      <c r="AD20" s="118"/>
      <c r="AE20" s="118"/>
      <c r="AF20" s="118"/>
      <c r="AG20" s="118"/>
      <c r="AH20" s="118"/>
      <c r="AI20" s="118"/>
      <c r="AJ20" s="5"/>
    </row>
    <row r="21" spans="1:36" ht="23.1" customHeight="1" x14ac:dyDescent="0.25">
      <c r="A21" s="113" t="s">
        <v>57</v>
      </c>
      <c r="B21" s="113"/>
      <c r="C21" s="113"/>
      <c r="D21" s="113" t="s">
        <v>63</v>
      </c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5">
        <f t="shared" si="0"/>
        <v>6</v>
      </c>
      <c r="W21" s="115"/>
      <c r="X21" s="119">
        <f>X18+X19-X20</f>
        <v>0</v>
      </c>
      <c r="Y21" s="120"/>
      <c r="Z21" s="120"/>
      <c r="AA21" s="120"/>
      <c r="AB21" s="120"/>
      <c r="AC21" s="121"/>
      <c r="AD21" s="119">
        <f>AD18+AD19-AD20</f>
        <v>0</v>
      </c>
      <c r="AE21" s="120"/>
      <c r="AF21" s="120"/>
      <c r="AG21" s="120"/>
      <c r="AH21" s="120"/>
      <c r="AI21" s="121"/>
      <c r="AJ21" s="5"/>
    </row>
    <row r="22" spans="1:36" ht="23.1" customHeight="1" x14ac:dyDescent="0.25">
      <c r="A22" s="125" t="s">
        <v>64</v>
      </c>
      <c r="B22" s="126"/>
      <c r="C22" s="127"/>
      <c r="D22" s="114" t="s">
        <v>65</v>
      </c>
      <c r="E22" s="114"/>
      <c r="F22" s="114"/>
      <c r="G22" s="114"/>
      <c r="H22" s="114"/>
      <c r="I22" s="114"/>
      <c r="J22" s="114"/>
      <c r="K22" s="114"/>
      <c r="L22" s="114"/>
      <c r="M22" s="114"/>
      <c r="N22" s="114"/>
      <c r="O22" s="114"/>
      <c r="P22" s="114"/>
      <c r="Q22" s="114"/>
      <c r="R22" s="114"/>
      <c r="S22" s="114"/>
      <c r="T22" s="114"/>
      <c r="U22" s="114"/>
      <c r="V22" s="115">
        <f t="shared" si="0"/>
        <v>7</v>
      </c>
      <c r="W22" s="115"/>
      <c r="X22" s="116"/>
      <c r="Y22" s="117"/>
      <c r="Z22" s="117"/>
      <c r="AA22" s="117"/>
      <c r="AB22" s="117"/>
      <c r="AC22" s="117"/>
      <c r="AD22" s="118"/>
      <c r="AE22" s="118"/>
      <c r="AF22" s="118"/>
      <c r="AG22" s="118"/>
      <c r="AH22" s="118"/>
      <c r="AI22" s="118"/>
      <c r="AJ22" s="5"/>
    </row>
    <row r="23" spans="1:36" ht="23.1" customHeight="1" x14ac:dyDescent="0.25">
      <c r="A23" s="113" t="s">
        <v>66</v>
      </c>
      <c r="B23" s="113"/>
      <c r="C23" s="113"/>
      <c r="D23" s="114" t="s">
        <v>67</v>
      </c>
      <c r="E23" s="114"/>
      <c r="F23" s="114"/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114"/>
      <c r="U23" s="114"/>
      <c r="V23" s="115">
        <f t="shared" si="0"/>
        <v>8</v>
      </c>
      <c r="W23" s="115"/>
      <c r="X23" s="122"/>
      <c r="Y23" s="123"/>
      <c r="Z23" s="123"/>
      <c r="AA23" s="123"/>
      <c r="AB23" s="123"/>
      <c r="AC23" s="124"/>
      <c r="AD23" s="122"/>
      <c r="AE23" s="123"/>
      <c r="AF23" s="123"/>
      <c r="AG23" s="123"/>
      <c r="AH23" s="123"/>
      <c r="AI23" s="124"/>
      <c r="AJ23" s="5"/>
    </row>
    <row r="24" spans="1:36" ht="23.1" customHeight="1" x14ac:dyDescent="0.25">
      <c r="A24" s="113" t="s">
        <v>68</v>
      </c>
      <c r="B24" s="113"/>
      <c r="C24" s="113"/>
      <c r="D24" s="114" t="s">
        <v>69</v>
      </c>
      <c r="E24" s="114"/>
      <c r="F24" s="114"/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  <c r="T24" s="114"/>
      <c r="U24" s="114"/>
      <c r="V24" s="115">
        <f t="shared" si="0"/>
        <v>9</v>
      </c>
      <c r="W24" s="115"/>
      <c r="X24" s="116">
        <v>0</v>
      </c>
      <c r="Y24" s="128"/>
      <c r="Z24" s="128"/>
      <c r="AA24" s="128"/>
      <c r="AB24" s="128"/>
      <c r="AC24" s="128"/>
      <c r="AD24" s="118"/>
      <c r="AE24" s="118"/>
      <c r="AF24" s="118"/>
      <c r="AG24" s="118"/>
      <c r="AH24" s="118"/>
      <c r="AI24" s="118"/>
      <c r="AJ24" s="5"/>
    </row>
    <row r="25" spans="1:36" ht="23.1" customHeight="1" x14ac:dyDescent="0.25">
      <c r="A25" s="113" t="s">
        <v>70</v>
      </c>
      <c r="B25" s="113"/>
      <c r="C25" s="113"/>
      <c r="D25" s="113" t="s">
        <v>71</v>
      </c>
      <c r="E25" s="113"/>
      <c r="F25" s="113"/>
      <c r="G25" s="113"/>
      <c r="H25" s="113"/>
      <c r="I25" s="113"/>
      <c r="J25" s="113"/>
      <c r="K25" s="113"/>
      <c r="L25" s="113"/>
      <c r="M25" s="113"/>
      <c r="N25" s="113"/>
      <c r="O25" s="113"/>
      <c r="P25" s="113"/>
      <c r="Q25" s="113"/>
      <c r="R25" s="113"/>
      <c r="S25" s="113"/>
      <c r="T25" s="113"/>
      <c r="U25" s="113"/>
      <c r="V25" s="115">
        <f t="shared" si="0"/>
        <v>10</v>
      </c>
      <c r="W25" s="115"/>
      <c r="X25" s="116"/>
      <c r="Y25" s="128"/>
      <c r="Z25" s="128"/>
      <c r="AA25" s="128"/>
      <c r="AB25" s="128"/>
      <c r="AC25" s="128"/>
      <c r="AD25" s="118"/>
      <c r="AE25" s="118"/>
      <c r="AF25" s="118"/>
      <c r="AG25" s="118"/>
      <c r="AH25" s="118"/>
      <c r="AI25" s="118"/>
      <c r="AJ25" s="5"/>
    </row>
    <row r="26" spans="1:36" ht="23.1" customHeight="1" x14ac:dyDescent="0.25">
      <c r="A26" s="113" t="s">
        <v>72</v>
      </c>
      <c r="B26" s="113"/>
      <c r="C26" s="113"/>
      <c r="D26" s="114" t="s">
        <v>73</v>
      </c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5">
        <f t="shared" si="0"/>
        <v>11</v>
      </c>
      <c r="W26" s="115"/>
      <c r="X26" s="122"/>
      <c r="Y26" s="123"/>
      <c r="Z26" s="123"/>
      <c r="AA26" s="123"/>
      <c r="AB26" s="123"/>
      <c r="AC26" s="124"/>
      <c r="AD26" s="122"/>
      <c r="AE26" s="123"/>
      <c r="AF26" s="123"/>
      <c r="AG26" s="123"/>
      <c r="AH26" s="123"/>
      <c r="AI26" s="124"/>
      <c r="AJ26" s="5"/>
    </row>
    <row r="27" spans="1:36" ht="23.1" customHeight="1" x14ac:dyDescent="0.25">
      <c r="A27" s="113" t="s">
        <v>74</v>
      </c>
      <c r="B27" s="113"/>
      <c r="C27" s="113"/>
      <c r="D27" s="129" t="s">
        <v>75</v>
      </c>
      <c r="E27" s="114"/>
      <c r="F27" s="114"/>
      <c r="G27" s="114"/>
      <c r="H27" s="114"/>
      <c r="I27" s="114"/>
      <c r="J27" s="114"/>
      <c r="K27" s="114"/>
      <c r="L27" s="114"/>
      <c r="M27" s="114"/>
      <c r="N27" s="114"/>
      <c r="O27" s="114"/>
      <c r="P27" s="114"/>
      <c r="Q27" s="114"/>
      <c r="R27" s="114"/>
      <c r="S27" s="114"/>
      <c r="T27" s="114"/>
      <c r="U27" s="114"/>
      <c r="V27" s="115">
        <f t="shared" si="0"/>
        <v>12</v>
      </c>
      <c r="W27" s="115"/>
      <c r="X27" s="122"/>
      <c r="Y27" s="123"/>
      <c r="Z27" s="123"/>
      <c r="AA27" s="123"/>
      <c r="AB27" s="123"/>
      <c r="AC27" s="124"/>
      <c r="AD27" s="122"/>
      <c r="AE27" s="123"/>
      <c r="AF27" s="123"/>
      <c r="AG27" s="123"/>
      <c r="AH27" s="123"/>
      <c r="AI27" s="124"/>
      <c r="AJ27" s="5"/>
    </row>
    <row r="28" spans="1:36" ht="23.1" customHeight="1" x14ac:dyDescent="0.25">
      <c r="A28" s="113" t="s">
        <v>76</v>
      </c>
      <c r="B28" s="113"/>
      <c r="C28" s="113"/>
      <c r="D28" s="113" t="s">
        <v>77</v>
      </c>
      <c r="E28" s="113"/>
      <c r="F28" s="113"/>
      <c r="G28" s="113"/>
      <c r="H28" s="113"/>
      <c r="I28" s="113"/>
      <c r="J28" s="113"/>
      <c r="K28" s="113"/>
      <c r="L28" s="113"/>
      <c r="M28" s="113"/>
      <c r="N28" s="113"/>
      <c r="O28" s="113"/>
      <c r="P28" s="113"/>
      <c r="Q28" s="113"/>
      <c r="R28" s="113"/>
      <c r="S28" s="113"/>
      <c r="T28" s="113"/>
      <c r="U28" s="113"/>
      <c r="V28" s="115">
        <f t="shared" si="0"/>
        <v>13</v>
      </c>
      <c r="W28" s="115"/>
      <c r="X28" s="116"/>
      <c r="Y28" s="128"/>
      <c r="Z28" s="128"/>
      <c r="AA28" s="128"/>
      <c r="AB28" s="128"/>
      <c r="AC28" s="128"/>
      <c r="AD28" s="118"/>
      <c r="AE28" s="118"/>
      <c r="AF28" s="118"/>
      <c r="AG28" s="118"/>
      <c r="AH28" s="118"/>
      <c r="AI28" s="118"/>
      <c r="AJ28" s="5"/>
    </row>
    <row r="29" spans="1:36" ht="23.1" customHeight="1" x14ac:dyDescent="0.25">
      <c r="A29" s="113" t="s">
        <v>78</v>
      </c>
      <c r="B29" s="113"/>
      <c r="C29" s="113"/>
      <c r="D29" s="114" t="s">
        <v>79</v>
      </c>
      <c r="E29" s="114"/>
      <c r="F29" s="114"/>
      <c r="G29" s="114"/>
      <c r="H29" s="114"/>
      <c r="I29" s="114"/>
      <c r="J29" s="114"/>
      <c r="K29" s="114"/>
      <c r="L29" s="114"/>
      <c r="M29" s="114"/>
      <c r="N29" s="114"/>
      <c r="O29" s="114"/>
      <c r="P29" s="114"/>
      <c r="Q29" s="114"/>
      <c r="R29" s="114"/>
      <c r="S29" s="114"/>
      <c r="T29" s="114"/>
      <c r="U29" s="114"/>
      <c r="V29" s="115">
        <f t="shared" si="0"/>
        <v>14</v>
      </c>
      <c r="W29" s="115"/>
      <c r="X29" s="116"/>
      <c r="Y29" s="128"/>
      <c r="Z29" s="128"/>
      <c r="AA29" s="128"/>
      <c r="AB29" s="128"/>
      <c r="AC29" s="128"/>
      <c r="AD29" s="118"/>
      <c r="AE29" s="118"/>
      <c r="AF29" s="118"/>
      <c r="AG29" s="118"/>
      <c r="AH29" s="118"/>
      <c r="AI29" s="118"/>
      <c r="AJ29" s="5"/>
    </row>
    <row r="30" spans="1:36" ht="23.1" customHeight="1" x14ac:dyDescent="0.25">
      <c r="A30" s="113" t="s">
        <v>80</v>
      </c>
      <c r="B30" s="113"/>
      <c r="C30" s="113"/>
      <c r="D30" s="113" t="s">
        <v>81</v>
      </c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115">
        <f t="shared" si="0"/>
        <v>15</v>
      </c>
      <c r="W30" s="115"/>
      <c r="X30" s="116"/>
      <c r="Y30" s="128"/>
      <c r="Z30" s="128"/>
      <c r="AA30" s="128"/>
      <c r="AB30" s="128"/>
      <c r="AC30" s="128"/>
      <c r="AD30" s="118"/>
      <c r="AE30" s="118"/>
      <c r="AF30" s="118"/>
      <c r="AG30" s="118"/>
      <c r="AH30" s="118"/>
      <c r="AI30" s="118"/>
      <c r="AJ30" s="5"/>
    </row>
    <row r="31" spans="1:36" ht="23.1" customHeight="1" x14ac:dyDescent="0.25">
      <c r="A31" s="113" t="s">
        <v>82</v>
      </c>
      <c r="B31" s="113"/>
      <c r="C31" s="113"/>
      <c r="D31" s="114" t="s">
        <v>83</v>
      </c>
      <c r="E31" s="114"/>
      <c r="F31" s="114"/>
      <c r="G31" s="114"/>
      <c r="H31" s="114"/>
      <c r="I31" s="114"/>
      <c r="J31" s="114"/>
      <c r="K31" s="114"/>
      <c r="L31" s="114"/>
      <c r="M31" s="114"/>
      <c r="N31" s="114"/>
      <c r="O31" s="114"/>
      <c r="P31" s="114"/>
      <c r="Q31" s="114"/>
      <c r="R31" s="114"/>
      <c r="S31" s="114"/>
      <c r="T31" s="114"/>
      <c r="U31" s="114"/>
      <c r="V31" s="115">
        <f t="shared" si="0"/>
        <v>16</v>
      </c>
      <c r="W31" s="115"/>
      <c r="X31" s="116"/>
      <c r="Y31" s="128"/>
      <c r="Z31" s="128"/>
      <c r="AA31" s="128"/>
      <c r="AB31" s="128"/>
      <c r="AC31" s="128"/>
      <c r="AD31" s="118"/>
      <c r="AE31" s="118"/>
      <c r="AF31" s="118"/>
      <c r="AG31" s="118"/>
      <c r="AH31" s="118"/>
      <c r="AI31" s="118"/>
      <c r="AJ31" s="5"/>
    </row>
    <row r="32" spans="1:36" ht="23.1" customHeight="1" x14ac:dyDescent="0.25">
      <c r="A32" s="130" t="s">
        <v>84</v>
      </c>
      <c r="B32" s="130"/>
      <c r="C32" s="130"/>
      <c r="D32" s="131" t="s">
        <v>85</v>
      </c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3"/>
      <c r="T32" s="113"/>
      <c r="U32" s="113"/>
      <c r="V32" s="115">
        <f t="shared" si="0"/>
        <v>17</v>
      </c>
      <c r="W32" s="115"/>
      <c r="X32" s="119">
        <f>X21-X22-X23-X24+X25-X26-X27+X28-X29+(-X30)-(-X31)</f>
        <v>0</v>
      </c>
      <c r="Y32" s="120"/>
      <c r="Z32" s="120"/>
      <c r="AA32" s="120"/>
      <c r="AB32" s="120"/>
      <c r="AC32" s="121"/>
      <c r="AD32" s="119">
        <f>AD21-AD22-AD23-AD24+AD25-AD26-AD27+AD28-AD29+(-AD30)-(-AD31)</f>
        <v>0</v>
      </c>
      <c r="AE32" s="120"/>
      <c r="AF32" s="120"/>
      <c r="AG32" s="120"/>
      <c r="AH32" s="120"/>
      <c r="AI32" s="121"/>
      <c r="AJ32" s="5"/>
    </row>
    <row r="33" spans="1:36" ht="23.1" customHeight="1" x14ac:dyDescent="0.25">
      <c r="A33" s="113" t="s">
        <v>86</v>
      </c>
      <c r="B33" s="113"/>
      <c r="C33" s="113"/>
      <c r="D33" s="131" t="s">
        <v>87</v>
      </c>
      <c r="E33" s="131"/>
      <c r="F33" s="131"/>
      <c r="G33" s="131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131"/>
      <c r="T33" s="131"/>
      <c r="U33" s="131"/>
      <c r="V33" s="115">
        <f t="shared" si="0"/>
        <v>18</v>
      </c>
      <c r="W33" s="115"/>
      <c r="X33" s="116"/>
      <c r="Y33" s="128"/>
      <c r="Z33" s="128"/>
      <c r="AA33" s="128"/>
      <c r="AB33" s="128"/>
      <c r="AC33" s="128"/>
      <c r="AD33" s="118"/>
      <c r="AE33" s="118"/>
      <c r="AF33" s="118"/>
      <c r="AG33" s="118"/>
      <c r="AH33" s="118"/>
      <c r="AI33" s="118"/>
      <c r="AJ33" s="5"/>
    </row>
    <row r="34" spans="1:36" ht="23.1" customHeight="1" x14ac:dyDescent="0.25">
      <c r="A34" s="113" t="s">
        <v>88</v>
      </c>
      <c r="B34" s="113"/>
      <c r="C34" s="113"/>
      <c r="D34" s="114" t="s">
        <v>89</v>
      </c>
      <c r="E34" s="114"/>
      <c r="F34" s="114"/>
      <c r="G34" s="114"/>
      <c r="H34" s="114"/>
      <c r="I34" s="114"/>
      <c r="J34" s="114"/>
      <c r="K34" s="114"/>
      <c r="L34" s="114"/>
      <c r="M34" s="114"/>
      <c r="N34" s="114"/>
      <c r="O34" s="114"/>
      <c r="P34" s="114"/>
      <c r="Q34" s="114"/>
      <c r="R34" s="114"/>
      <c r="S34" s="114"/>
      <c r="T34" s="114"/>
      <c r="U34" s="114"/>
      <c r="V34" s="115">
        <f t="shared" si="0"/>
        <v>19</v>
      </c>
      <c r="W34" s="115"/>
      <c r="X34" s="122"/>
      <c r="Y34" s="123"/>
      <c r="Z34" s="123"/>
      <c r="AA34" s="123"/>
      <c r="AB34" s="123"/>
      <c r="AC34" s="124"/>
      <c r="AD34" s="122"/>
      <c r="AE34" s="123"/>
      <c r="AF34" s="123"/>
      <c r="AG34" s="123"/>
      <c r="AH34" s="123"/>
      <c r="AI34" s="124"/>
      <c r="AJ34" s="5"/>
    </row>
    <row r="35" spans="1:36" ht="23.1" customHeight="1" x14ac:dyDescent="0.25">
      <c r="A35" s="113" t="s">
        <v>90</v>
      </c>
      <c r="B35" s="113"/>
      <c r="C35" s="113"/>
      <c r="D35" s="113" t="s">
        <v>91</v>
      </c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5">
        <f t="shared" si="0"/>
        <v>20</v>
      </c>
      <c r="W35" s="115"/>
      <c r="X35" s="116"/>
      <c r="Y35" s="128"/>
      <c r="Z35" s="128"/>
      <c r="AA35" s="128"/>
      <c r="AB35" s="128"/>
      <c r="AC35" s="128"/>
      <c r="AD35" s="118"/>
      <c r="AE35" s="118"/>
      <c r="AF35" s="118"/>
      <c r="AG35" s="118"/>
      <c r="AH35" s="118"/>
      <c r="AI35" s="118"/>
      <c r="AJ35" s="5"/>
    </row>
    <row r="36" spans="1:36" ht="23.1" customHeight="1" x14ac:dyDescent="0.25">
      <c r="A36" s="113" t="s">
        <v>92</v>
      </c>
      <c r="B36" s="113"/>
      <c r="C36" s="113"/>
      <c r="D36" s="133" t="s">
        <v>93</v>
      </c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15">
        <f t="shared" si="0"/>
        <v>21</v>
      </c>
      <c r="W36" s="115"/>
      <c r="X36" s="116"/>
      <c r="Y36" s="117"/>
      <c r="Z36" s="117"/>
      <c r="AA36" s="117"/>
      <c r="AB36" s="117"/>
      <c r="AC36" s="117"/>
      <c r="AD36" s="118"/>
      <c r="AE36" s="118"/>
      <c r="AF36" s="118"/>
      <c r="AG36" s="118"/>
      <c r="AH36" s="118"/>
      <c r="AI36" s="118"/>
      <c r="AJ36" s="5"/>
    </row>
    <row r="37" spans="1:36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</row>
    <row r="38" spans="1:36" ht="21.75" customHeight="1" x14ac:dyDescent="0.25">
      <c r="A38" s="104" t="s">
        <v>47</v>
      </c>
      <c r="B38" s="104"/>
      <c r="C38" s="104"/>
      <c r="D38" s="104" t="s">
        <v>48</v>
      </c>
      <c r="E38" s="104"/>
      <c r="F38" s="104"/>
      <c r="G38" s="104"/>
      <c r="H38" s="104"/>
      <c r="I38" s="104"/>
      <c r="J38" s="104"/>
      <c r="K38" s="104"/>
      <c r="L38" s="104"/>
      <c r="M38" s="104"/>
      <c r="N38" s="104"/>
      <c r="O38" s="104"/>
      <c r="P38" s="104"/>
      <c r="Q38" s="104"/>
      <c r="R38" s="104"/>
      <c r="S38" s="104"/>
      <c r="T38" s="104"/>
      <c r="U38" s="104"/>
      <c r="V38" s="104" t="s">
        <v>49</v>
      </c>
      <c r="W38" s="104"/>
      <c r="X38" s="134" t="s">
        <v>50</v>
      </c>
      <c r="Y38" s="134"/>
      <c r="Z38" s="134"/>
      <c r="AA38" s="134"/>
      <c r="AB38" s="134"/>
      <c r="AC38" s="134"/>
      <c r="AD38" s="134"/>
      <c r="AE38" s="134"/>
      <c r="AF38" s="134"/>
      <c r="AG38" s="134"/>
      <c r="AH38" s="134"/>
      <c r="AI38" s="134"/>
      <c r="AJ38" s="5"/>
    </row>
    <row r="39" spans="1:36" ht="23.25" customHeight="1" x14ac:dyDescent="0.25">
      <c r="A39" s="105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32" t="s">
        <v>94</v>
      </c>
      <c r="Y39" s="132"/>
      <c r="Z39" s="132"/>
      <c r="AA39" s="132"/>
      <c r="AB39" s="132"/>
      <c r="AC39" s="132"/>
      <c r="AD39" s="132" t="s">
        <v>52</v>
      </c>
      <c r="AE39" s="132"/>
      <c r="AF39" s="132"/>
      <c r="AG39" s="132"/>
      <c r="AH39" s="132"/>
      <c r="AI39" s="132"/>
      <c r="AJ39" s="5"/>
    </row>
    <row r="40" spans="1:36" ht="23.1" customHeight="1" x14ac:dyDescent="0.25">
      <c r="A40" s="108" t="s">
        <v>95</v>
      </c>
      <c r="B40" s="108"/>
      <c r="C40" s="108"/>
      <c r="D40" s="114" t="s">
        <v>96</v>
      </c>
      <c r="E40" s="114"/>
      <c r="F40" s="114"/>
      <c r="G40" s="114"/>
      <c r="H40" s="114"/>
      <c r="I40" s="114"/>
      <c r="J40" s="114"/>
      <c r="K40" s="114"/>
      <c r="L40" s="114"/>
      <c r="M40" s="114"/>
      <c r="N40" s="114"/>
      <c r="O40" s="114"/>
      <c r="P40" s="114"/>
      <c r="Q40" s="114"/>
      <c r="R40" s="114"/>
      <c r="S40" s="114"/>
      <c r="T40" s="114"/>
      <c r="U40" s="114"/>
      <c r="V40" s="109">
        <v>22</v>
      </c>
      <c r="W40" s="109"/>
      <c r="X40" s="110"/>
      <c r="Y40" s="111"/>
      <c r="Z40" s="111"/>
      <c r="AA40" s="111"/>
      <c r="AB40" s="111"/>
      <c r="AC40" s="111"/>
      <c r="AD40" s="112"/>
      <c r="AE40" s="112"/>
      <c r="AF40" s="112"/>
      <c r="AG40" s="112"/>
      <c r="AH40" s="112"/>
      <c r="AI40" s="112"/>
      <c r="AJ40" s="5"/>
    </row>
    <row r="41" spans="1:36" ht="23.1" customHeight="1" x14ac:dyDescent="0.25">
      <c r="A41" s="108" t="s">
        <v>97</v>
      </c>
      <c r="B41" s="108"/>
      <c r="C41" s="108"/>
      <c r="D41" s="113" t="s">
        <v>98</v>
      </c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5">
        <v>23</v>
      </c>
      <c r="W41" s="115"/>
      <c r="X41" s="116"/>
      <c r="Y41" s="117"/>
      <c r="Z41" s="117"/>
      <c r="AA41" s="117"/>
      <c r="AB41" s="117"/>
      <c r="AC41" s="117"/>
      <c r="AD41" s="118"/>
      <c r="AE41" s="118"/>
      <c r="AF41" s="118"/>
      <c r="AG41" s="118"/>
      <c r="AH41" s="118"/>
      <c r="AI41" s="118"/>
      <c r="AJ41" s="5"/>
    </row>
    <row r="42" spans="1:36" ht="23.1" customHeight="1" x14ac:dyDescent="0.25">
      <c r="A42" s="113" t="s">
        <v>99</v>
      </c>
      <c r="B42" s="113"/>
      <c r="C42" s="113"/>
      <c r="D42" s="114" t="s">
        <v>100</v>
      </c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5">
        <v>24</v>
      </c>
      <c r="W42" s="115"/>
      <c r="X42" s="122"/>
      <c r="Y42" s="123"/>
      <c r="Z42" s="123"/>
      <c r="AA42" s="123"/>
      <c r="AB42" s="123"/>
      <c r="AC42" s="124"/>
      <c r="AD42" s="122"/>
      <c r="AE42" s="123"/>
      <c r="AF42" s="123"/>
      <c r="AG42" s="123"/>
      <c r="AH42" s="123"/>
      <c r="AI42" s="124"/>
      <c r="AJ42" s="5"/>
    </row>
    <row r="43" spans="1:36" ht="23.1" customHeight="1" x14ac:dyDescent="0.25">
      <c r="A43" s="113" t="s">
        <v>101</v>
      </c>
      <c r="B43" s="113"/>
      <c r="C43" s="113"/>
      <c r="D43" s="114" t="s">
        <v>102</v>
      </c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5">
        <f t="shared" ref="V43:V59" si="1">V42+1</f>
        <v>25</v>
      </c>
      <c r="W43" s="115"/>
      <c r="X43" s="122"/>
      <c r="Y43" s="123"/>
      <c r="Z43" s="123"/>
      <c r="AA43" s="123"/>
      <c r="AB43" s="123"/>
      <c r="AC43" s="124"/>
      <c r="AD43" s="122"/>
      <c r="AE43" s="123"/>
      <c r="AF43" s="123"/>
      <c r="AG43" s="123"/>
      <c r="AH43" s="123"/>
      <c r="AI43" s="124"/>
      <c r="AJ43" s="5"/>
    </row>
    <row r="44" spans="1:36" ht="23.1" customHeight="1" x14ac:dyDescent="0.25">
      <c r="A44" s="108" t="s">
        <v>103</v>
      </c>
      <c r="B44" s="108"/>
      <c r="C44" s="108"/>
      <c r="D44" s="113" t="s">
        <v>104</v>
      </c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5">
        <f t="shared" si="1"/>
        <v>26</v>
      </c>
      <c r="W44" s="115"/>
      <c r="X44" s="116"/>
      <c r="Y44" s="128"/>
      <c r="Z44" s="128"/>
      <c r="AA44" s="128"/>
      <c r="AB44" s="128"/>
      <c r="AC44" s="128"/>
      <c r="AD44" s="118"/>
      <c r="AE44" s="118"/>
      <c r="AF44" s="118"/>
      <c r="AG44" s="118"/>
      <c r="AH44" s="118"/>
      <c r="AI44" s="118"/>
      <c r="AJ44" s="5"/>
    </row>
    <row r="45" spans="1:36" ht="23.1" customHeight="1" x14ac:dyDescent="0.25">
      <c r="A45" s="113" t="s">
        <v>105</v>
      </c>
      <c r="B45" s="113"/>
      <c r="C45" s="113"/>
      <c r="D45" s="114" t="s">
        <v>106</v>
      </c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5">
        <f t="shared" si="1"/>
        <v>27</v>
      </c>
      <c r="W45" s="115"/>
      <c r="X45" s="122"/>
      <c r="Y45" s="123"/>
      <c r="Z45" s="123"/>
      <c r="AA45" s="123"/>
      <c r="AB45" s="123"/>
      <c r="AC45" s="124"/>
      <c r="AD45" s="122"/>
      <c r="AE45" s="123"/>
      <c r="AF45" s="123"/>
      <c r="AG45" s="123"/>
      <c r="AH45" s="123"/>
      <c r="AI45" s="124"/>
      <c r="AJ45" s="5"/>
    </row>
    <row r="46" spans="1:36" ht="23.1" customHeight="1" x14ac:dyDescent="0.25">
      <c r="A46" s="108" t="s">
        <v>107</v>
      </c>
      <c r="B46" s="108"/>
      <c r="C46" s="108"/>
      <c r="D46" s="113" t="s">
        <v>108</v>
      </c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5">
        <f t="shared" si="1"/>
        <v>28</v>
      </c>
      <c r="W46" s="115"/>
      <c r="X46" s="116"/>
      <c r="Y46" s="128"/>
      <c r="Z46" s="128"/>
      <c r="AA46" s="128"/>
      <c r="AB46" s="128"/>
      <c r="AC46" s="128"/>
      <c r="AD46" s="118"/>
      <c r="AE46" s="118"/>
      <c r="AF46" s="118"/>
      <c r="AG46" s="118"/>
      <c r="AH46" s="118"/>
      <c r="AI46" s="118"/>
      <c r="AJ46" s="5"/>
    </row>
    <row r="47" spans="1:36" ht="23.1" customHeight="1" x14ac:dyDescent="0.25">
      <c r="A47" s="113" t="s">
        <v>109</v>
      </c>
      <c r="B47" s="113"/>
      <c r="C47" s="113"/>
      <c r="D47" s="114" t="s">
        <v>110</v>
      </c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5">
        <f t="shared" si="1"/>
        <v>29</v>
      </c>
      <c r="W47" s="115"/>
      <c r="X47" s="122"/>
      <c r="Y47" s="123"/>
      <c r="Z47" s="123"/>
      <c r="AA47" s="123"/>
      <c r="AB47" s="123"/>
      <c r="AC47" s="124"/>
      <c r="AD47" s="122"/>
      <c r="AE47" s="123"/>
      <c r="AF47" s="123"/>
      <c r="AG47" s="123"/>
      <c r="AH47" s="123"/>
      <c r="AI47" s="124"/>
      <c r="AJ47" s="5"/>
    </row>
    <row r="48" spans="1:36" ht="23.1" customHeight="1" x14ac:dyDescent="0.25">
      <c r="A48" s="108" t="s">
        <v>111</v>
      </c>
      <c r="B48" s="108"/>
      <c r="C48" s="108"/>
      <c r="D48" s="113" t="s">
        <v>112</v>
      </c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5">
        <f t="shared" si="1"/>
        <v>30</v>
      </c>
      <c r="W48" s="115"/>
      <c r="X48" s="116"/>
      <c r="Y48" s="128"/>
      <c r="Z48" s="128"/>
      <c r="AA48" s="128"/>
      <c r="AB48" s="128"/>
      <c r="AC48" s="128"/>
      <c r="AD48" s="118"/>
      <c r="AE48" s="118"/>
      <c r="AF48" s="118"/>
      <c r="AG48" s="118"/>
      <c r="AH48" s="118"/>
      <c r="AI48" s="118"/>
      <c r="AJ48" s="5"/>
    </row>
    <row r="49" spans="1:36" ht="23.1" customHeight="1" x14ac:dyDescent="0.25">
      <c r="A49" s="113" t="s">
        <v>113</v>
      </c>
      <c r="B49" s="113"/>
      <c r="C49" s="113"/>
      <c r="D49" s="114" t="s">
        <v>114</v>
      </c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5">
        <f t="shared" si="1"/>
        <v>31</v>
      </c>
      <c r="W49" s="115"/>
      <c r="X49" s="116"/>
      <c r="Y49" s="128"/>
      <c r="Z49" s="128"/>
      <c r="AA49" s="128"/>
      <c r="AB49" s="128"/>
      <c r="AC49" s="128"/>
      <c r="AD49" s="118"/>
      <c r="AE49" s="118"/>
      <c r="AF49" s="118"/>
      <c r="AG49" s="118"/>
      <c r="AH49" s="118"/>
      <c r="AI49" s="118"/>
      <c r="AJ49" s="5"/>
    </row>
    <row r="50" spans="1:36" ht="23.1" customHeight="1" x14ac:dyDescent="0.25">
      <c r="A50" s="113" t="s">
        <v>115</v>
      </c>
      <c r="B50" s="113"/>
      <c r="C50" s="113"/>
      <c r="D50" s="131" t="s">
        <v>116</v>
      </c>
      <c r="E50" s="113"/>
      <c r="F50" s="113"/>
      <c r="G50" s="113"/>
      <c r="H50" s="113"/>
      <c r="I50" s="113"/>
      <c r="J50" s="113"/>
      <c r="K50" s="113"/>
      <c r="L50" s="113"/>
      <c r="M50" s="113"/>
      <c r="N50" s="113"/>
      <c r="O50" s="113"/>
      <c r="P50" s="113"/>
      <c r="Q50" s="113"/>
      <c r="R50" s="113"/>
      <c r="S50" s="113"/>
      <c r="T50" s="113"/>
      <c r="U50" s="113"/>
      <c r="V50" s="115">
        <f t="shared" si="1"/>
        <v>32</v>
      </c>
      <c r="W50" s="115"/>
      <c r="X50" s="119">
        <f>X33-X34+X35+X36-X40+X41-X42-X43+X44-X45+X46-X47+(-X48)-(-X49)</f>
        <v>0</v>
      </c>
      <c r="Y50" s="120"/>
      <c r="Z50" s="120"/>
      <c r="AA50" s="120"/>
      <c r="AB50" s="120"/>
      <c r="AC50" s="121"/>
      <c r="AD50" s="119">
        <f>AD33-AD34+AD35+AD36-AD40+AD41-AD42-AD43+AD44-AD45+AD46-AD47+(-AD48)-(-AD49)</f>
        <v>0</v>
      </c>
      <c r="AE50" s="120"/>
      <c r="AF50" s="120"/>
      <c r="AG50" s="120"/>
      <c r="AH50" s="120"/>
      <c r="AI50" s="121"/>
      <c r="AJ50" s="5"/>
    </row>
    <row r="51" spans="1:36" ht="23.1" customHeight="1" x14ac:dyDescent="0.25">
      <c r="A51" s="113" t="s">
        <v>117</v>
      </c>
      <c r="B51" s="113"/>
      <c r="C51" s="113"/>
      <c r="D51" s="114" t="s">
        <v>118</v>
      </c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5">
        <f t="shared" si="1"/>
        <v>33</v>
      </c>
      <c r="W51" s="115"/>
      <c r="X51" s="122"/>
      <c r="Y51" s="123"/>
      <c r="Z51" s="123"/>
      <c r="AA51" s="123"/>
      <c r="AB51" s="123"/>
      <c r="AC51" s="124"/>
      <c r="AD51" s="122"/>
      <c r="AE51" s="123"/>
      <c r="AF51" s="123"/>
      <c r="AG51" s="123"/>
      <c r="AH51" s="123"/>
      <c r="AI51" s="124"/>
      <c r="AJ51" s="5"/>
    </row>
    <row r="52" spans="1:36" ht="23.1" customHeight="1" x14ac:dyDescent="0.25">
      <c r="A52" s="113" t="s">
        <v>119</v>
      </c>
      <c r="B52" s="113"/>
      <c r="C52" s="113"/>
      <c r="D52" s="113" t="s">
        <v>120</v>
      </c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5">
        <f t="shared" si="1"/>
        <v>34</v>
      </c>
      <c r="W52" s="115"/>
      <c r="X52" s="119">
        <f>X32+X50-X51</f>
        <v>0</v>
      </c>
      <c r="Y52" s="120"/>
      <c r="Z52" s="120"/>
      <c r="AA52" s="120"/>
      <c r="AB52" s="120"/>
      <c r="AC52" s="121"/>
      <c r="AD52" s="119">
        <f>AD32+AD50-AD51</f>
        <v>0</v>
      </c>
      <c r="AE52" s="120"/>
      <c r="AF52" s="120"/>
      <c r="AG52" s="120"/>
      <c r="AH52" s="120"/>
      <c r="AI52" s="121"/>
      <c r="AJ52" s="5"/>
    </row>
    <row r="53" spans="1:36" ht="23.1" customHeight="1" x14ac:dyDescent="0.25">
      <c r="A53" s="108" t="s">
        <v>121</v>
      </c>
      <c r="B53" s="108"/>
      <c r="C53" s="108"/>
      <c r="D53" s="113" t="s">
        <v>122</v>
      </c>
      <c r="E53" s="113"/>
      <c r="F53" s="113"/>
      <c r="G53" s="113"/>
      <c r="H53" s="113"/>
      <c r="I53" s="113"/>
      <c r="J53" s="113"/>
      <c r="K53" s="113"/>
      <c r="L53" s="113"/>
      <c r="M53" s="113"/>
      <c r="N53" s="113"/>
      <c r="O53" s="113"/>
      <c r="P53" s="113"/>
      <c r="Q53" s="113"/>
      <c r="R53" s="113"/>
      <c r="S53" s="113"/>
      <c r="T53" s="113"/>
      <c r="U53" s="113"/>
      <c r="V53" s="115">
        <f t="shared" si="1"/>
        <v>35</v>
      </c>
      <c r="W53" s="115"/>
      <c r="X53" s="116"/>
      <c r="Y53" s="128"/>
      <c r="Z53" s="128"/>
      <c r="AA53" s="128"/>
      <c r="AB53" s="128"/>
      <c r="AC53" s="128"/>
      <c r="AD53" s="118"/>
      <c r="AE53" s="118"/>
      <c r="AF53" s="118"/>
      <c r="AG53" s="118"/>
      <c r="AH53" s="118"/>
      <c r="AI53" s="118"/>
      <c r="AJ53" s="5"/>
    </row>
    <row r="54" spans="1:36" ht="23.1" customHeight="1" x14ac:dyDescent="0.25">
      <c r="A54" s="113" t="s">
        <v>123</v>
      </c>
      <c r="B54" s="113"/>
      <c r="C54" s="113"/>
      <c r="D54" s="114" t="s">
        <v>124</v>
      </c>
      <c r="E54" s="114"/>
      <c r="F54" s="114"/>
      <c r="G54" s="114"/>
      <c r="H54" s="114"/>
      <c r="I54" s="114"/>
      <c r="J54" s="114"/>
      <c r="K54" s="114"/>
      <c r="L54" s="114"/>
      <c r="M54" s="114"/>
      <c r="N54" s="114"/>
      <c r="O54" s="114"/>
      <c r="P54" s="114"/>
      <c r="Q54" s="114"/>
      <c r="R54" s="114"/>
      <c r="S54" s="114"/>
      <c r="T54" s="114"/>
      <c r="U54" s="114"/>
      <c r="V54" s="115">
        <f t="shared" si="1"/>
        <v>36</v>
      </c>
      <c r="W54" s="115"/>
      <c r="X54" s="116"/>
      <c r="Y54" s="128"/>
      <c r="Z54" s="128"/>
      <c r="AA54" s="128"/>
      <c r="AB54" s="128"/>
      <c r="AC54" s="128"/>
      <c r="AD54" s="118"/>
      <c r="AE54" s="118"/>
      <c r="AF54" s="118"/>
      <c r="AG54" s="118"/>
      <c r="AH54" s="118"/>
      <c r="AI54" s="118"/>
      <c r="AJ54" s="5"/>
    </row>
    <row r="55" spans="1:36" ht="23.1" customHeight="1" x14ac:dyDescent="0.25">
      <c r="A55" s="113" t="s">
        <v>125</v>
      </c>
      <c r="B55" s="113"/>
      <c r="C55" s="113"/>
      <c r="D55" s="114" t="s">
        <v>126</v>
      </c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5">
        <f t="shared" si="1"/>
        <v>37</v>
      </c>
      <c r="W55" s="115"/>
      <c r="X55" s="116"/>
      <c r="Y55" s="128"/>
      <c r="Z55" s="128"/>
      <c r="AA55" s="128"/>
      <c r="AB55" s="128"/>
      <c r="AC55" s="128"/>
      <c r="AD55" s="118"/>
      <c r="AE55" s="118"/>
      <c r="AF55" s="118"/>
      <c r="AG55" s="118"/>
      <c r="AH55" s="118"/>
      <c r="AI55" s="118"/>
      <c r="AJ55" s="5"/>
    </row>
    <row r="56" spans="1:36" ht="23.1" customHeight="1" x14ac:dyDescent="0.25">
      <c r="A56" s="113" t="s">
        <v>115</v>
      </c>
      <c r="B56" s="113"/>
      <c r="C56" s="113"/>
      <c r="D56" s="131" t="s">
        <v>127</v>
      </c>
      <c r="E56" s="113"/>
      <c r="F56" s="113"/>
      <c r="G56" s="113"/>
      <c r="H56" s="113"/>
      <c r="I56" s="113"/>
      <c r="J56" s="113"/>
      <c r="K56" s="113"/>
      <c r="L56" s="113"/>
      <c r="M56" s="113"/>
      <c r="N56" s="113"/>
      <c r="O56" s="113"/>
      <c r="P56" s="113"/>
      <c r="Q56" s="113"/>
      <c r="R56" s="113"/>
      <c r="S56" s="113"/>
      <c r="T56" s="113"/>
      <c r="U56" s="113"/>
      <c r="V56" s="115">
        <f t="shared" si="1"/>
        <v>38</v>
      </c>
      <c r="W56" s="115"/>
      <c r="X56" s="119">
        <f>X53-X54-X55</f>
        <v>0</v>
      </c>
      <c r="Y56" s="120"/>
      <c r="Z56" s="120"/>
      <c r="AA56" s="120"/>
      <c r="AB56" s="120"/>
      <c r="AC56" s="121"/>
      <c r="AD56" s="119">
        <f>AD53-AD54-AD55</f>
        <v>0</v>
      </c>
      <c r="AE56" s="120"/>
      <c r="AF56" s="120"/>
      <c r="AG56" s="120"/>
      <c r="AH56" s="120"/>
      <c r="AI56" s="121"/>
      <c r="AJ56" s="5"/>
    </row>
    <row r="57" spans="1:36" ht="23.1" customHeight="1" x14ac:dyDescent="0.25">
      <c r="A57" s="113" t="s">
        <v>128</v>
      </c>
      <c r="B57" s="113"/>
      <c r="C57" s="113"/>
      <c r="D57" s="114" t="s">
        <v>129</v>
      </c>
      <c r="E57" s="114"/>
      <c r="F57" s="114"/>
      <c r="G57" s="114"/>
      <c r="H57" s="114"/>
      <c r="I57" s="114"/>
      <c r="J57" s="114"/>
      <c r="K57" s="114"/>
      <c r="L57" s="114"/>
      <c r="M57" s="114"/>
      <c r="N57" s="114"/>
      <c r="O57" s="114"/>
      <c r="P57" s="114"/>
      <c r="Q57" s="114"/>
      <c r="R57" s="114"/>
      <c r="S57" s="114"/>
      <c r="T57" s="114"/>
      <c r="U57" s="114"/>
      <c r="V57" s="115">
        <f t="shared" si="1"/>
        <v>39</v>
      </c>
      <c r="W57" s="115"/>
      <c r="X57" s="116"/>
      <c r="Y57" s="128"/>
      <c r="Z57" s="128"/>
      <c r="AA57" s="128"/>
      <c r="AB57" s="128"/>
      <c r="AC57" s="128"/>
      <c r="AD57" s="118"/>
      <c r="AE57" s="118"/>
      <c r="AF57" s="118"/>
      <c r="AG57" s="118"/>
      <c r="AH57" s="118"/>
      <c r="AI57" s="118"/>
      <c r="AJ57" s="5"/>
    </row>
    <row r="58" spans="1:36" ht="23.1" customHeight="1" x14ac:dyDescent="0.25">
      <c r="A58" s="113" t="s">
        <v>130</v>
      </c>
      <c r="B58" s="113"/>
      <c r="C58" s="113"/>
      <c r="D58" s="113" t="s">
        <v>131</v>
      </c>
      <c r="E58" s="113"/>
      <c r="F58" s="113"/>
      <c r="G58" s="113"/>
      <c r="H58" s="113"/>
      <c r="I58" s="113"/>
      <c r="J58" s="113"/>
      <c r="K58" s="113"/>
      <c r="L58" s="113"/>
      <c r="M58" s="113"/>
      <c r="N58" s="113"/>
      <c r="O58" s="113"/>
      <c r="P58" s="113"/>
      <c r="Q58" s="113"/>
      <c r="R58" s="113"/>
      <c r="S58" s="113"/>
      <c r="T58" s="113"/>
      <c r="U58" s="113"/>
      <c r="V58" s="115">
        <f t="shared" si="1"/>
        <v>40</v>
      </c>
      <c r="W58" s="115"/>
      <c r="X58" s="119">
        <f>X52+X56-X57</f>
        <v>0</v>
      </c>
      <c r="Y58" s="120"/>
      <c r="Z58" s="120"/>
      <c r="AA58" s="120"/>
      <c r="AB58" s="120"/>
      <c r="AC58" s="121"/>
      <c r="AD58" s="119">
        <f>AD52+AD56-AD57</f>
        <v>0</v>
      </c>
      <c r="AE58" s="120"/>
      <c r="AF58" s="120"/>
      <c r="AG58" s="120"/>
      <c r="AH58" s="120"/>
      <c r="AI58" s="121"/>
      <c r="AJ58" s="5"/>
    </row>
    <row r="59" spans="1:36" ht="23.1" customHeight="1" x14ac:dyDescent="0.25">
      <c r="A59" s="113" t="s">
        <v>132</v>
      </c>
      <c r="B59" s="113"/>
      <c r="C59" s="113"/>
      <c r="D59" s="113" t="s">
        <v>133</v>
      </c>
      <c r="E59" s="113"/>
      <c r="F59" s="113"/>
      <c r="G59" s="113"/>
      <c r="H59" s="113"/>
      <c r="I59" s="113"/>
      <c r="J59" s="113"/>
      <c r="K59" s="113"/>
      <c r="L59" s="113"/>
      <c r="M59" s="113"/>
      <c r="N59" s="113"/>
      <c r="O59" s="113"/>
      <c r="P59" s="113"/>
      <c r="Q59" s="113"/>
      <c r="R59" s="113"/>
      <c r="S59" s="113"/>
      <c r="T59" s="113"/>
      <c r="U59" s="113"/>
      <c r="V59" s="115">
        <f t="shared" si="1"/>
        <v>41</v>
      </c>
      <c r="W59" s="115"/>
      <c r="X59" s="119">
        <f>X32+X50+X53-X54</f>
        <v>0</v>
      </c>
      <c r="Y59" s="120"/>
      <c r="Z59" s="120"/>
      <c r="AA59" s="120"/>
      <c r="AB59" s="120"/>
      <c r="AC59" s="121"/>
      <c r="AD59" s="119">
        <f>AD32+AD50+AD53-AD54</f>
        <v>0</v>
      </c>
      <c r="AE59" s="120"/>
      <c r="AF59" s="120"/>
      <c r="AG59" s="120"/>
      <c r="AH59" s="120"/>
      <c r="AI59" s="121"/>
      <c r="AJ59" s="5"/>
    </row>
    <row r="60" spans="1:36" ht="20.100000000000001" customHeight="1" x14ac:dyDescent="0.25"/>
    <row r="61" spans="1:36" ht="20.100000000000001" customHeight="1" x14ac:dyDescent="0.25">
      <c r="A61" s="135" t="s">
        <v>134</v>
      </c>
      <c r="B61" s="136"/>
      <c r="C61" s="136"/>
      <c r="D61" s="136"/>
      <c r="E61" s="136"/>
      <c r="F61" s="136"/>
      <c r="G61" s="136"/>
      <c r="H61" s="136"/>
      <c r="I61" s="136"/>
      <c r="J61" s="136"/>
      <c r="K61" s="136"/>
      <c r="L61" s="136"/>
      <c r="M61" s="136"/>
    </row>
    <row r="62" spans="1:36" ht="20.100000000000001" customHeight="1" x14ac:dyDescent="0.25">
      <c r="A62" s="135" t="s">
        <v>135</v>
      </c>
      <c r="B62" s="136"/>
      <c r="C62" s="136"/>
      <c r="D62" s="136"/>
      <c r="E62" s="136"/>
      <c r="F62" s="136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  <c r="T62" s="136"/>
      <c r="U62" s="136"/>
      <c r="V62" s="136"/>
      <c r="W62" s="136"/>
      <c r="X62" s="136"/>
      <c r="Y62" s="136"/>
      <c r="Z62" s="136"/>
      <c r="AA62" s="136"/>
      <c r="AB62" s="136"/>
      <c r="AC62" s="136"/>
      <c r="AD62" s="136"/>
      <c r="AE62" s="136"/>
      <c r="AF62" s="136"/>
      <c r="AG62" s="136"/>
      <c r="AH62" s="136"/>
      <c r="AI62" s="136"/>
    </row>
    <row r="63" spans="1:36" ht="20.100000000000001" customHeight="1" x14ac:dyDescent="0.25">
      <c r="A63" s="135" t="s">
        <v>136</v>
      </c>
      <c r="B63" s="136"/>
      <c r="C63" s="136"/>
      <c r="D63" s="136"/>
      <c r="E63" s="136"/>
      <c r="F63" s="136"/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136"/>
      <c r="T63" s="136"/>
      <c r="U63" s="136"/>
      <c r="V63" s="136"/>
      <c r="W63" s="136"/>
      <c r="X63" s="136"/>
      <c r="Y63" s="136"/>
      <c r="Z63" s="136"/>
      <c r="AA63" s="136"/>
      <c r="AB63" s="136"/>
      <c r="AC63" s="136"/>
      <c r="AD63" s="136"/>
      <c r="AE63" s="136"/>
      <c r="AF63" s="136"/>
      <c r="AG63" s="136"/>
      <c r="AH63" s="136"/>
      <c r="AI63" s="136"/>
    </row>
    <row r="64" spans="1:36" ht="20.100000000000001" customHeight="1" x14ac:dyDescent="0.25">
      <c r="A64" s="135" t="s">
        <v>137</v>
      </c>
      <c r="B64" s="136"/>
      <c r="C64" s="136"/>
      <c r="D64" s="136"/>
      <c r="E64" s="136"/>
      <c r="F64" s="136"/>
      <c r="G64" s="136"/>
      <c r="H64" s="103"/>
      <c r="I64" s="103"/>
      <c r="J64" s="103"/>
      <c r="K64" s="103"/>
      <c r="L64" s="103"/>
      <c r="M64" s="103"/>
      <c r="N64" s="103"/>
      <c r="O64" s="103"/>
      <c r="P64" s="103"/>
      <c r="Q64" s="103"/>
      <c r="R64" s="103"/>
      <c r="S64" s="103"/>
      <c r="T64" s="103"/>
      <c r="U64" s="103"/>
      <c r="V64" s="103"/>
      <c r="W64" s="103"/>
      <c r="X64" s="103"/>
      <c r="Y64" s="103"/>
      <c r="Z64" s="103"/>
      <c r="AA64" s="103"/>
      <c r="AB64" s="103"/>
      <c r="AC64" s="103"/>
      <c r="AD64" s="103"/>
      <c r="AE64" s="103"/>
      <c r="AF64" s="103"/>
      <c r="AG64" s="103"/>
      <c r="AH64" s="103"/>
      <c r="AI64" s="103"/>
    </row>
  </sheetData>
  <mergeCells count="239">
    <mergeCell ref="A62:AI62"/>
    <mergeCell ref="A63:AI63"/>
    <mergeCell ref="A64:G64"/>
    <mergeCell ref="H64:AI64"/>
    <mergeCell ref="A59:C59"/>
    <mergeCell ref="D59:U59"/>
    <mergeCell ref="V59:W59"/>
    <mergeCell ref="X59:AC59"/>
    <mergeCell ref="AD59:AI59"/>
    <mergeCell ref="A61:M61"/>
    <mergeCell ref="A57:C57"/>
    <mergeCell ref="D57:U57"/>
    <mergeCell ref="V57:W57"/>
    <mergeCell ref="X57:AC57"/>
    <mergeCell ref="AD57:AI57"/>
    <mergeCell ref="A58:C58"/>
    <mergeCell ref="D58:U58"/>
    <mergeCell ref="V58:W58"/>
    <mergeCell ref="X58:AC58"/>
    <mergeCell ref="AD58:AI58"/>
    <mergeCell ref="A55:C55"/>
    <mergeCell ref="D55:U55"/>
    <mergeCell ref="V55:W55"/>
    <mergeCell ref="X55:AC55"/>
    <mergeCell ref="AD55:AI55"/>
    <mergeCell ref="A56:C56"/>
    <mergeCell ref="D56:U56"/>
    <mergeCell ref="V56:W56"/>
    <mergeCell ref="X56:AC56"/>
    <mergeCell ref="AD56:AI56"/>
    <mergeCell ref="A53:C53"/>
    <mergeCell ref="D53:U53"/>
    <mergeCell ref="V53:W53"/>
    <mergeCell ref="X53:AC53"/>
    <mergeCell ref="AD53:AI53"/>
    <mergeCell ref="A54:C54"/>
    <mergeCell ref="D54:U54"/>
    <mergeCell ref="V54:W54"/>
    <mergeCell ref="X54:AC54"/>
    <mergeCell ref="AD54:AI54"/>
    <mergeCell ref="A51:C51"/>
    <mergeCell ref="D51:U51"/>
    <mergeCell ref="V51:W51"/>
    <mergeCell ref="X51:AC51"/>
    <mergeCell ref="AD51:AI51"/>
    <mergeCell ref="A52:C52"/>
    <mergeCell ref="D52:U52"/>
    <mergeCell ref="V52:W52"/>
    <mergeCell ref="X52:AC52"/>
    <mergeCell ref="AD52:AI52"/>
    <mergeCell ref="A49:C49"/>
    <mergeCell ref="D49:U49"/>
    <mergeCell ref="V49:W49"/>
    <mergeCell ref="X49:AC49"/>
    <mergeCell ref="AD49:AI49"/>
    <mergeCell ref="A50:C50"/>
    <mergeCell ref="D50:U50"/>
    <mergeCell ref="V50:W50"/>
    <mergeCell ref="X50:AC50"/>
    <mergeCell ref="AD50:AI50"/>
    <mergeCell ref="A47:C47"/>
    <mergeCell ref="D47:U47"/>
    <mergeCell ref="V47:W47"/>
    <mergeCell ref="X47:AC47"/>
    <mergeCell ref="AD47:AI47"/>
    <mergeCell ref="A48:C48"/>
    <mergeCell ref="D48:U48"/>
    <mergeCell ref="V48:W48"/>
    <mergeCell ref="X48:AC48"/>
    <mergeCell ref="AD48:AI48"/>
    <mergeCell ref="A45:C45"/>
    <mergeCell ref="D45:U45"/>
    <mergeCell ref="V45:W45"/>
    <mergeCell ref="X45:AC45"/>
    <mergeCell ref="AD45:AI45"/>
    <mergeCell ref="A46:C46"/>
    <mergeCell ref="D46:U46"/>
    <mergeCell ref="V46:W46"/>
    <mergeCell ref="X46:AC46"/>
    <mergeCell ref="AD46:AI46"/>
    <mergeCell ref="A43:C43"/>
    <mergeCell ref="D43:U43"/>
    <mergeCell ref="V43:W43"/>
    <mergeCell ref="X43:AC43"/>
    <mergeCell ref="AD43:AI43"/>
    <mergeCell ref="A44:C44"/>
    <mergeCell ref="D44:U44"/>
    <mergeCell ref="V44:W44"/>
    <mergeCell ref="X44:AC44"/>
    <mergeCell ref="AD44:AI44"/>
    <mergeCell ref="A41:C41"/>
    <mergeCell ref="D41:U41"/>
    <mergeCell ref="V41:W41"/>
    <mergeCell ref="X41:AC41"/>
    <mergeCell ref="AD41:AI41"/>
    <mergeCell ref="A42:C42"/>
    <mergeCell ref="D42:U42"/>
    <mergeCell ref="V42:W42"/>
    <mergeCell ref="X42:AC42"/>
    <mergeCell ref="AD42:AI42"/>
    <mergeCell ref="AD39:AI39"/>
    <mergeCell ref="A40:C40"/>
    <mergeCell ref="D40:U40"/>
    <mergeCell ref="V40:W40"/>
    <mergeCell ref="X40:AC40"/>
    <mergeCell ref="AD40:AI40"/>
    <mergeCell ref="A36:C36"/>
    <mergeCell ref="D36:U36"/>
    <mergeCell ref="V36:W36"/>
    <mergeCell ref="X36:AC36"/>
    <mergeCell ref="AD36:AI36"/>
    <mergeCell ref="A38:C39"/>
    <mergeCell ref="D38:U39"/>
    <mergeCell ref="V38:W39"/>
    <mergeCell ref="X38:AI38"/>
    <mergeCell ref="X39:AC39"/>
    <mergeCell ref="A34:C34"/>
    <mergeCell ref="D34:U34"/>
    <mergeCell ref="V34:W34"/>
    <mergeCell ref="X34:AC34"/>
    <mergeCell ref="AD34:AI34"/>
    <mergeCell ref="A35:C35"/>
    <mergeCell ref="D35:U35"/>
    <mergeCell ref="V35:W35"/>
    <mergeCell ref="X35:AC35"/>
    <mergeCell ref="AD35:AI35"/>
    <mergeCell ref="A32:C32"/>
    <mergeCell ref="D32:U32"/>
    <mergeCell ref="V32:W32"/>
    <mergeCell ref="X32:AC32"/>
    <mergeCell ref="AD32:AI32"/>
    <mergeCell ref="A33:C33"/>
    <mergeCell ref="D33:U33"/>
    <mergeCell ref="V33:W33"/>
    <mergeCell ref="X33:AC33"/>
    <mergeCell ref="AD33:AI33"/>
    <mergeCell ref="A30:C30"/>
    <mergeCell ref="D30:U30"/>
    <mergeCell ref="V30:W30"/>
    <mergeCell ref="X30:AC30"/>
    <mergeCell ref="AD30:AI30"/>
    <mergeCell ref="A31:C31"/>
    <mergeCell ref="D31:U31"/>
    <mergeCell ref="V31:W31"/>
    <mergeCell ref="X31:AC31"/>
    <mergeCell ref="AD31:AI31"/>
    <mergeCell ref="A28:C28"/>
    <mergeCell ref="D28:U28"/>
    <mergeCell ref="V28:W28"/>
    <mergeCell ref="X28:AC28"/>
    <mergeCell ref="AD28:AI28"/>
    <mergeCell ref="A29:C29"/>
    <mergeCell ref="D29:U29"/>
    <mergeCell ref="V29:W29"/>
    <mergeCell ref="X29:AC29"/>
    <mergeCell ref="AD29:AI29"/>
    <mergeCell ref="A26:C26"/>
    <mergeCell ref="D26:U26"/>
    <mergeCell ref="V26:W26"/>
    <mergeCell ref="X26:AC26"/>
    <mergeCell ref="AD26:AI26"/>
    <mergeCell ref="A27:C27"/>
    <mergeCell ref="D27:U27"/>
    <mergeCell ref="V27:W27"/>
    <mergeCell ref="X27:AC27"/>
    <mergeCell ref="AD27:AI27"/>
    <mergeCell ref="A24:C24"/>
    <mergeCell ref="D24:U24"/>
    <mergeCell ref="V24:W24"/>
    <mergeCell ref="X24:AC24"/>
    <mergeCell ref="AD24:AI24"/>
    <mergeCell ref="A25:C25"/>
    <mergeCell ref="D25:U25"/>
    <mergeCell ref="V25:W25"/>
    <mergeCell ref="X25:AC25"/>
    <mergeCell ref="AD25:AI25"/>
    <mergeCell ref="A22:C22"/>
    <mergeCell ref="D22:U22"/>
    <mergeCell ref="V22:W22"/>
    <mergeCell ref="X22:AC22"/>
    <mergeCell ref="AD22:AI22"/>
    <mergeCell ref="A23:C23"/>
    <mergeCell ref="D23:U23"/>
    <mergeCell ref="V23:W23"/>
    <mergeCell ref="X23:AC23"/>
    <mergeCell ref="AD23:AI23"/>
    <mergeCell ref="A20:C20"/>
    <mergeCell ref="D20:U20"/>
    <mergeCell ref="V20:W20"/>
    <mergeCell ref="X20:AC20"/>
    <mergeCell ref="AD20:AI20"/>
    <mergeCell ref="A21:C21"/>
    <mergeCell ref="D21:U21"/>
    <mergeCell ref="V21:W21"/>
    <mergeCell ref="X21:AC21"/>
    <mergeCell ref="AD21:AI21"/>
    <mergeCell ref="A18:C18"/>
    <mergeCell ref="D18:U18"/>
    <mergeCell ref="V18:W18"/>
    <mergeCell ref="X18:AC18"/>
    <mergeCell ref="AD18:AI18"/>
    <mergeCell ref="A19:C19"/>
    <mergeCell ref="D19:U19"/>
    <mergeCell ref="V19:W19"/>
    <mergeCell ref="X19:AC19"/>
    <mergeCell ref="AD19:AI19"/>
    <mergeCell ref="A16:C16"/>
    <mergeCell ref="D16:U16"/>
    <mergeCell ref="V16:W16"/>
    <mergeCell ref="X16:AC16"/>
    <mergeCell ref="AD16:AI16"/>
    <mergeCell ref="A17:C17"/>
    <mergeCell ref="D17:U17"/>
    <mergeCell ref="V17:W17"/>
    <mergeCell ref="X17:AC17"/>
    <mergeCell ref="AD17:AI17"/>
    <mergeCell ref="Z9:AI9"/>
    <mergeCell ref="Z10:AI10"/>
    <mergeCell ref="Z11:AI11"/>
    <mergeCell ref="A13:AJ13"/>
    <mergeCell ref="A14:C15"/>
    <mergeCell ref="D14:U15"/>
    <mergeCell ref="V14:W15"/>
    <mergeCell ref="X14:AI14"/>
    <mergeCell ref="X15:AC15"/>
    <mergeCell ref="AD15:AI15"/>
    <mergeCell ref="N6:V6"/>
    <mergeCell ref="Z6:AI6"/>
    <mergeCell ref="M7:W7"/>
    <mergeCell ref="Z7:AI7"/>
    <mergeCell ref="M8:W8"/>
    <mergeCell ref="Z8:AI8"/>
    <mergeCell ref="M2:W2"/>
    <mergeCell ref="Z2:AI2"/>
    <mergeCell ref="M3:W3"/>
    <mergeCell ref="Z3:AI3"/>
    <mergeCell ref="Z4:AI4"/>
    <mergeCell ref="P5:W5"/>
    <mergeCell ref="Z5:AI5"/>
  </mergeCells>
  <phoneticPr fontId="10" type="noConversion"/>
  <pageMargins left="0.33" right="0.25" top="0.78740157499999996" bottom="0.78740157499999996" header="0.3" footer="0.3"/>
  <pageSetup paperSize="9" scale="95" orientation="portrait" horizontalDpi="4294967293" verticalDpi="4294967293"/>
  <colBreaks count="1" manualBreakCount="1">
    <brk id="36" max="1048575" man="1"/>
  </colBreaks>
  <extLst>
    <ext xmlns:mx="http://schemas.microsoft.com/office/mac/excel/2008/main" uri="{64002731-A6B0-56B0-2670-7721B7C09600}">
      <mx:PLV Mode="0" OnePage="0" WScale="10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73"/>
  <sheetViews>
    <sheetView workbookViewId="0">
      <selection activeCell="AM54" sqref="AM54"/>
    </sheetView>
  </sheetViews>
  <sheetFormatPr defaultColWidth="8.85546875" defaultRowHeight="15" x14ac:dyDescent="0.25"/>
  <cols>
    <col min="1" max="35" width="2.7109375" customWidth="1"/>
    <col min="36" max="36" width="1.28515625" customWidth="1"/>
    <col min="37" max="37" width="2.7109375" customWidth="1"/>
    <col min="257" max="293" width="2.7109375" customWidth="1"/>
    <col min="513" max="549" width="2.7109375" customWidth="1"/>
    <col min="769" max="805" width="2.7109375" customWidth="1"/>
    <col min="1025" max="1061" width="2.7109375" customWidth="1"/>
    <col min="1281" max="1317" width="2.7109375" customWidth="1"/>
    <col min="1537" max="1573" width="2.7109375" customWidth="1"/>
    <col min="1793" max="1829" width="2.7109375" customWidth="1"/>
    <col min="2049" max="2085" width="2.7109375" customWidth="1"/>
    <col min="2305" max="2341" width="2.7109375" customWidth="1"/>
    <col min="2561" max="2597" width="2.7109375" customWidth="1"/>
    <col min="2817" max="2853" width="2.7109375" customWidth="1"/>
    <col min="3073" max="3109" width="2.7109375" customWidth="1"/>
    <col min="3329" max="3365" width="2.7109375" customWidth="1"/>
    <col min="3585" max="3621" width="2.7109375" customWidth="1"/>
    <col min="3841" max="3877" width="2.7109375" customWidth="1"/>
    <col min="4097" max="4133" width="2.7109375" customWidth="1"/>
    <col min="4353" max="4389" width="2.7109375" customWidth="1"/>
    <col min="4609" max="4645" width="2.7109375" customWidth="1"/>
    <col min="4865" max="4901" width="2.7109375" customWidth="1"/>
    <col min="5121" max="5157" width="2.7109375" customWidth="1"/>
    <col min="5377" max="5413" width="2.7109375" customWidth="1"/>
    <col min="5633" max="5669" width="2.7109375" customWidth="1"/>
    <col min="5889" max="5925" width="2.7109375" customWidth="1"/>
    <col min="6145" max="6181" width="2.7109375" customWidth="1"/>
    <col min="6401" max="6437" width="2.7109375" customWidth="1"/>
    <col min="6657" max="6693" width="2.7109375" customWidth="1"/>
    <col min="6913" max="6949" width="2.7109375" customWidth="1"/>
    <col min="7169" max="7205" width="2.7109375" customWidth="1"/>
    <col min="7425" max="7461" width="2.7109375" customWidth="1"/>
    <col min="7681" max="7717" width="2.7109375" customWidth="1"/>
    <col min="7937" max="7973" width="2.7109375" customWidth="1"/>
    <col min="8193" max="8229" width="2.7109375" customWidth="1"/>
    <col min="8449" max="8485" width="2.7109375" customWidth="1"/>
    <col min="8705" max="8741" width="2.7109375" customWidth="1"/>
    <col min="8961" max="8997" width="2.7109375" customWidth="1"/>
    <col min="9217" max="9253" width="2.7109375" customWidth="1"/>
    <col min="9473" max="9509" width="2.7109375" customWidth="1"/>
    <col min="9729" max="9765" width="2.7109375" customWidth="1"/>
    <col min="9985" max="10021" width="2.7109375" customWidth="1"/>
    <col min="10241" max="10277" width="2.7109375" customWidth="1"/>
    <col min="10497" max="10533" width="2.7109375" customWidth="1"/>
    <col min="10753" max="10789" width="2.7109375" customWidth="1"/>
    <col min="11009" max="11045" width="2.7109375" customWidth="1"/>
    <col min="11265" max="11301" width="2.7109375" customWidth="1"/>
    <col min="11521" max="11557" width="2.7109375" customWidth="1"/>
    <col min="11777" max="11813" width="2.7109375" customWidth="1"/>
    <col min="12033" max="12069" width="2.7109375" customWidth="1"/>
    <col min="12289" max="12325" width="2.7109375" customWidth="1"/>
    <col min="12545" max="12581" width="2.7109375" customWidth="1"/>
    <col min="12801" max="12837" width="2.7109375" customWidth="1"/>
    <col min="13057" max="13093" width="2.7109375" customWidth="1"/>
    <col min="13313" max="13349" width="2.7109375" customWidth="1"/>
    <col min="13569" max="13605" width="2.7109375" customWidth="1"/>
    <col min="13825" max="13861" width="2.7109375" customWidth="1"/>
    <col min="14081" max="14117" width="2.7109375" customWidth="1"/>
    <col min="14337" max="14373" width="2.7109375" customWidth="1"/>
    <col min="14593" max="14629" width="2.7109375" customWidth="1"/>
    <col min="14849" max="14885" width="2.7109375" customWidth="1"/>
    <col min="15105" max="15141" width="2.7109375" customWidth="1"/>
    <col min="15361" max="15397" width="2.7109375" customWidth="1"/>
    <col min="15617" max="15653" width="2.7109375" customWidth="1"/>
    <col min="15873" max="15909" width="2.7109375" customWidth="1"/>
    <col min="16129" max="16165" width="2.7109375" customWidth="1"/>
  </cols>
  <sheetData>
    <row r="1" spans="1:37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</row>
    <row r="2" spans="1:37" x14ac:dyDescent="0.25">
      <c r="A2" s="9"/>
      <c r="B2" s="10" t="s">
        <v>35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100" t="s">
        <v>138</v>
      </c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9"/>
      <c r="Z2" s="9"/>
      <c r="AA2" s="95" t="s">
        <v>37</v>
      </c>
      <c r="AB2" s="95"/>
      <c r="AC2" s="95"/>
      <c r="AD2" s="95"/>
      <c r="AE2" s="95"/>
      <c r="AF2" s="95"/>
      <c r="AG2" s="95"/>
      <c r="AH2" s="95"/>
      <c r="AI2" s="95"/>
      <c r="AJ2" s="95"/>
      <c r="AK2" s="9"/>
    </row>
    <row r="3" spans="1:37" x14ac:dyDescent="0.25">
      <c r="A3" s="9"/>
      <c r="B3" s="10" t="s">
        <v>38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100" t="s">
        <v>39</v>
      </c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9"/>
      <c r="Z3" s="9"/>
      <c r="AA3" s="99" t="s">
        <v>40</v>
      </c>
      <c r="AB3" s="99"/>
      <c r="AC3" s="99"/>
      <c r="AD3" s="99"/>
      <c r="AE3" s="99"/>
      <c r="AF3" s="99"/>
      <c r="AG3" s="99"/>
      <c r="AH3" s="99"/>
      <c r="AI3" s="99"/>
      <c r="AJ3" s="99"/>
      <c r="AK3" s="9"/>
    </row>
    <row r="4" spans="1:37" x14ac:dyDescent="0.25">
      <c r="A4" s="9"/>
      <c r="B4" s="10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11"/>
      <c r="Q4" s="11"/>
      <c r="R4" s="11"/>
      <c r="S4" s="11"/>
      <c r="T4" s="11"/>
      <c r="U4" s="11"/>
      <c r="V4" s="11"/>
      <c r="W4" s="11"/>
      <c r="X4" s="9"/>
      <c r="Y4" s="9"/>
      <c r="Z4" s="9"/>
      <c r="AA4" s="91" t="s">
        <v>41</v>
      </c>
      <c r="AB4" s="91"/>
      <c r="AC4" s="91"/>
      <c r="AD4" s="91"/>
      <c r="AE4" s="91"/>
      <c r="AF4" s="91"/>
      <c r="AG4" s="91"/>
      <c r="AH4" s="91"/>
      <c r="AI4" s="91"/>
      <c r="AJ4" s="91"/>
      <c r="AK4" s="9"/>
    </row>
    <row r="5" spans="1:37" x14ac:dyDescent="0.25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1" t="s">
        <v>42</v>
      </c>
      <c r="O5" s="2"/>
      <c r="P5" s="2"/>
      <c r="Q5" s="101">
        <v>40543</v>
      </c>
      <c r="R5" s="102"/>
      <c r="S5" s="102"/>
      <c r="T5" s="102"/>
      <c r="U5" s="102"/>
      <c r="V5" s="102"/>
      <c r="W5" s="102"/>
      <c r="X5" s="102"/>
      <c r="Y5" s="9"/>
      <c r="Z5" s="9"/>
      <c r="AA5" s="91" t="s">
        <v>41</v>
      </c>
      <c r="AB5" s="91"/>
      <c r="AC5" s="91"/>
      <c r="AD5" s="91"/>
      <c r="AE5" s="91"/>
      <c r="AF5" s="91"/>
      <c r="AG5" s="91"/>
      <c r="AH5" s="91"/>
      <c r="AI5" s="91"/>
      <c r="AJ5" s="91"/>
      <c r="AK5" s="9"/>
    </row>
    <row r="6" spans="1:37" ht="15.75" thickBo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0" t="s">
        <v>43</v>
      </c>
      <c r="P6" s="90"/>
      <c r="Q6" s="90"/>
      <c r="R6" s="90"/>
      <c r="S6" s="90"/>
      <c r="T6" s="90"/>
      <c r="U6" s="90"/>
      <c r="V6" s="90"/>
      <c r="W6" s="90"/>
      <c r="X6" s="9"/>
      <c r="Y6" s="9"/>
      <c r="Z6" s="9"/>
      <c r="AA6" s="91"/>
      <c r="AB6" s="91"/>
      <c r="AC6" s="91"/>
      <c r="AD6" s="91"/>
      <c r="AE6" s="91"/>
      <c r="AF6" s="91"/>
      <c r="AG6" s="91"/>
      <c r="AH6" s="91"/>
      <c r="AI6" s="91"/>
      <c r="AJ6" s="91"/>
      <c r="AK6" s="9"/>
    </row>
    <row r="7" spans="1:37" ht="17.25" customHeight="1" thickBot="1" x14ac:dyDescent="0.3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2" t="s">
        <v>44</v>
      </c>
      <c r="O7" s="93"/>
      <c r="P7" s="93"/>
      <c r="Q7" s="93"/>
      <c r="R7" s="93"/>
      <c r="S7" s="93"/>
      <c r="T7" s="93"/>
      <c r="U7" s="93"/>
      <c r="V7" s="93"/>
      <c r="W7" s="93"/>
      <c r="X7" s="94"/>
      <c r="Y7" s="9"/>
      <c r="Z7" s="9"/>
      <c r="AA7" s="95" t="s">
        <v>45</v>
      </c>
      <c r="AB7" s="95"/>
      <c r="AC7" s="95"/>
      <c r="AD7" s="95"/>
      <c r="AE7" s="95"/>
      <c r="AF7" s="95"/>
      <c r="AG7" s="95"/>
      <c r="AH7" s="95"/>
      <c r="AI7" s="95"/>
      <c r="AJ7" s="95"/>
      <c r="AK7" s="9"/>
    </row>
    <row r="8" spans="1:37" ht="23.25" customHeight="1" thickBot="1" x14ac:dyDescent="0.3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6"/>
      <c r="O8" s="97"/>
      <c r="P8" s="97"/>
      <c r="Q8" s="97"/>
      <c r="R8" s="97"/>
      <c r="S8" s="97"/>
      <c r="T8" s="97"/>
      <c r="U8" s="97"/>
      <c r="V8" s="97"/>
      <c r="W8" s="97"/>
      <c r="X8" s="98"/>
      <c r="Y8" s="9"/>
      <c r="Z8" s="9"/>
      <c r="AA8" s="99" t="s">
        <v>46</v>
      </c>
      <c r="AB8" s="99"/>
      <c r="AC8" s="99"/>
      <c r="AD8" s="99"/>
      <c r="AE8" s="99"/>
      <c r="AF8" s="99"/>
      <c r="AG8" s="99"/>
      <c r="AH8" s="99"/>
      <c r="AI8" s="99"/>
      <c r="AJ8" s="99"/>
      <c r="AK8" s="9"/>
    </row>
    <row r="9" spans="1:37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1" t="s">
        <v>41</v>
      </c>
      <c r="AB9" s="91"/>
      <c r="AC9" s="91"/>
      <c r="AD9" s="91"/>
      <c r="AE9" s="91"/>
      <c r="AF9" s="91"/>
      <c r="AG9" s="91"/>
      <c r="AH9" s="91"/>
      <c r="AI9" s="91"/>
      <c r="AJ9" s="91"/>
      <c r="AK9" s="9"/>
    </row>
    <row r="10" spans="1:37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1" t="s">
        <v>41</v>
      </c>
      <c r="AB10" s="91"/>
      <c r="AC10" s="91"/>
      <c r="AD10" s="91"/>
      <c r="AE10" s="91"/>
      <c r="AF10" s="91"/>
      <c r="AG10" s="91"/>
      <c r="AH10" s="91"/>
      <c r="AI10" s="91"/>
      <c r="AJ10" s="91"/>
      <c r="AK10" s="9"/>
    </row>
    <row r="11" spans="1:37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1" t="s">
        <v>41</v>
      </c>
      <c r="AB11" s="91"/>
      <c r="AC11" s="91"/>
      <c r="AD11" s="91"/>
      <c r="AE11" s="91"/>
      <c r="AF11" s="91"/>
      <c r="AG11" s="91"/>
      <c r="AH11" s="91"/>
      <c r="AI11" s="91"/>
      <c r="AJ11" s="91"/>
      <c r="AK11" s="9"/>
    </row>
    <row r="12" spans="1:37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</row>
    <row r="13" spans="1:37" x14ac:dyDescent="0.25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  <c r="R13" s="137"/>
      <c r="S13" s="137"/>
      <c r="T13" s="137"/>
      <c r="U13" s="137"/>
      <c r="V13" s="137"/>
      <c r="W13" s="137"/>
      <c r="X13" s="137"/>
      <c r="Y13" s="137"/>
      <c r="Z13" s="137"/>
      <c r="AA13" s="137"/>
      <c r="AB13" s="137"/>
      <c r="AC13" s="137"/>
      <c r="AD13" s="137"/>
      <c r="AE13" s="137"/>
      <c r="AF13" s="137"/>
      <c r="AG13" s="137"/>
      <c r="AH13" s="137"/>
      <c r="AI13" s="137"/>
      <c r="AJ13" s="137"/>
      <c r="AK13" s="137"/>
    </row>
    <row r="14" spans="1:37" ht="19.5" customHeight="1" x14ac:dyDescent="0.25">
      <c r="A14" s="8"/>
      <c r="B14" s="138" t="s">
        <v>47</v>
      </c>
      <c r="C14" s="138"/>
      <c r="D14" s="138"/>
      <c r="E14" s="138" t="s">
        <v>139</v>
      </c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  <c r="R14" s="138"/>
      <c r="S14" s="138" t="s">
        <v>49</v>
      </c>
      <c r="T14" s="138"/>
      <c r="U14" s="106" t="s">
        <v>140</v>
      </c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 t="s">
        <v>141</v>
      </c>
      <c r="AH14" s="106"/>
      <c r="AI14" s="106"/>
      <c r="AJ14" s="106"/>
      <c r="AK14" s="8"/>
    </row>
    <row r="15" spans="1:37" ht="22.5" customHeight="1" x14ac:dyDescent="0.25">
      <c r="A15" s="8"/>
      <c r="B15" s="139"/>
      <c r="C15" s="139"/>
      <c r="D15" s="139"/>
      <c r="E15" s="139"/>
      <c r="F15" s="139"/>
      <c r="G15" s="139"/>
      <c r="H15" s="139"/>
      <c r="I15" s="139"/>
      <c r="J15" s="139"/>
      <c r="K15" s="139"/>
      <c r="L15" s="139"/>
      <c r="M15" s="139"/>
      <c r="N15" s="139"/>
      <c r="O15" s="139"/>
      <c r="P15" s="139"/>
      <c r="Q15" s="139"/>
      <c r="R15" s="139"/>
      <c r="S15" s="139"/>
      <c r="T15" s="139"/>
      <c r="U15" s="139" t="s">
        <v>142</v>
      </c>
      <c r="V15" s="139"/>
      <c r="W15" s="139"/>
      <c r="X15" s="139"/>
      <c r="Y15" s="139" t="s">
        <v>143</v>
      </c>
      <c r="Z15" s="139"/>
      <c r="AA15" s="139"/>
      <c r="AB15" s="139"/>
      <c r="AC15" s="139" t="s">
        <v>144</v>
      </c>
      <c r="AD15" s="139"/>
      <c r="AE15" s="139"/>
      <c r="AF15" s="139"/>
      <c r="AG15" s="139" t="s">
        <v>145</v>
      </c>
      <c r="AH15" s="139"/>
      <c r="AI15" s="139"/>
      <c r="AJ15" s="139"/>
      <c r="AK15" s="8"/>
    </row>
    <row r="16" spans="1:37" ht="20.100000000000001" customHeight="1" x14ac:dyDescent="0.25">
      <c r="A16" s="8"/>
      <c r="B16" s="140"/>
      <c r="C16" s="140"/>
      <c r="D16" s="140"/>
      <c r="E16" s="141" t="s">
        <v>146</v>
      </c>
      <c r="F16" s="140"/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2">
        <v>1</v>
      </c>
      <c r="T16" s="143"/>
      <c r="U16" s="144">
        <f>U17+U18+U22+U27</f>
        <v>0</v>
      </c>
      <c r="V16" s="144"/>
      <c r="W16" s="144"/>
      <c r="X16" s="144"/>
      <c r="Y16" s="144">
        <f>Y17+Y18+Y22+Y27</f>
        <v>0</v>
      </c>
      <c r="Z16" s="144"/>
      <c r="AA16" s="144"/>
      <c r="AB16" s="144"/>
      <c r="AC16" s="144">
        <f t="shared" ref="AC16:AC27" si="0">U16-Y16</f>
        <v>0</v>
      </c>
      <c r="AD16" s="144"/>
      <c r="AE16" s="144"/>
      <c r="AF16" s="144"/>
      <c r="AG16" s="144">
        <f>AG18+AG22+AG27</f>
        <v>0</v>
      </c>
      <c r="AH16" s="144"/>
      <c r="AI16" s="144"/>
      <c r="AJ16" s="144"/>
      <c r="AK16" s="8"/>
    </row>
    <row r="17" spans="1:37" ht="20.100000000000001" customHeight="1" x14ac:dyDescent="0.25">
      <c r="A17" s="8"/>
      <c r="B17" s="146" t="s">
        <v>55</v>
      </c>
      <c r="C17" s="146"/>
      <c r="D17" s="146"/>
      <c r="E17" s="146" t="s">
        <v>147</v>
      </c>
      <c r="F17" s="146"/>
      <c r="G17" s="146"/>
      <c r="H17" s="146"/>
      <c r="I17" s="146"/>
      <c r="J17" s="146"/>
      <c r="K17" s="146"/>
      <c r="L17" s="146"/>
      <c r="M17" s="146"/>
      <c r="N17" s="146"/>
      <c r="O17" s="146"/>
      <c r="P17" s="146"/>
      <c r="Q17" s="146"/>
      <c r="R17" s="146"/>
      <c r="S17" s="147">
        <f>S16+1</f>
        <v>2</v>
      </c>
      <c r="T17" s="147"/>
      <c r="U17" s="145"/>
      <c r="V17" s="145"/>
      <c r="W17" s="145"/>
      <c r="X17" s="145"/>
      <c r="Y17" s="145"/>
      <c r="Z17" s="145"/>
      <c r="AA17" s="145"/>
      <c r="AB17" s="145"/>
      <c r="AC17" s="148">
        <f t="shared" si="0"/>
        <v>0</v>
      </c>
      <c r="AD17" s="149"/>
      <c r="AE17" s="149"/>
      <c r="AF17" s="150"/>
      <c r="AG17" s="145"/>
      <c r="AH17" s="145"/>
      <c r="AI17" s="145"/>
      <c r="AJ17" s="145"/>
      <c r="AK17" s="8"/>
    </row>
    <row r="18" spans="1:37" ht="20.100000000000001" customHeight="1" x14ac:dyDescent="0.25">
      <c r="A18" s="8"/>
      <c r="B18" s="146" t="s">
        <v>61</v>
      </c>
      <c r="C18" s="146"/>
      <c r="D18" s="146"/>
      <c r="E18" s="146" t="s">
        <v>148</v>
      </c>
      <c r="F18" s="146"/>
      <c r="G18" s="146"/>
      <c r="H18" s="146"/>
      <c r="I18" s="146"/>
      <c r="J18" s="146"/>
      <c r="K18" s="146"/>
      <c r="L18" s="146"/>
      <c r="M18" s="146"/>
      <c r="N18" s="146"/>
      <c r="O18" s="146"/>
      <c r="P18" s="146"/>
      <c r="Q18" s="146"/>
      <c r="R18" s="146"/>
      <c r="S18" s="147">
        <f t="shared" ref="S18:S26" si="1">S17+1</f>
        <v>3</v>
      </c>
      <c r="T18" s="147"/>
      <c r="U18" s="144">
        <f>U19+U20+U21</f>
        <v>0</v>
      </c>
      <c r="V18" s="144"/>
      <c r="W18" s="144"/>
      <c r="X18" s="144"/>
      <c r="Y18" s="144">
        <f>Y19+Y20+Y21</f>
        <v>0</v>
      </c>
      <c r="Z18" s="144"/>
      <c r="AA18" s="144"/>
      <c r="AB18" s="144"/>
      <c r="AC18" s="144">
        <f t="shared" si="0"/>
        <v>0</v>
      </c>
      <c r="AD18" s="144"/>
      <c r="AE18" s="144"/>
      <c r="AF18" s="144"/>
      <c r="AG18" s="144">
        <f>AG19+AG20+AG21</f>
        <v>0</v>
      </c>
      <c r="AH18" s="144"/>
      <c r="AI18" s="144"/>
      <c r="AJ18" s="144"/>
      <c r="AK18" s="8"/>
    </row>
    <row r="19" spans="1:37" ht="20.100000000000001" customHeight="1" x14ac:dyDescent="0.25">
      <c r="A19" s="8"/>
      <c r="B19" s="152" t="s">
        <v>149</v>
      </c>
      <c r="C19" s="153"/>
      <c r="D19" s="154"/>
      <c r="E19" s="146" t="s">
        <v>150</v>
      </c>
      <c r="F19" s="146"/>
      <c r="G19" s="146"/>
      <c r="H19" s="146"/>
      <c r="I19" s="146"/>
      <c r="J19" s="146"/>
      <c r="K19" s="146"/>
      <c r="L19" s="146"/>
      <c r="M19" s="146"/>
      <c r="N19" s="146"/>
      <c r="O19" s="146"/>
      <c r="P19" s="146"/>
      <c r="Q19" s="146"/>
      <c r="R19" s="146"/>
      <c r="S19" s="147">
        <f t="shared" si="1"/>
        <v>4</v>
      </c>
      <c r="T19" s="147"/>
      <c r="U19" s="151"/>
      <c r="V19" s="151"/>
      <c r="W19" s="151"/>
      <c r="X19" s="151"/>
      <c r="Y19" s="151"/>
      <c r="Z19" s="151"/>
      <c r="AA19" s="151"/>
      <c r="AB19" s="151"/>
      <c r="AC19" s="148">
        <f t="shared" si="0"/>
        <v>0</v>
      </c>
      <c r="AD19" s="149"/>
      <c r="AE19" s="149"/>
      <c r="AF19" s="150"/>
      <c r="AG19" s="151"/>
      <c r="AH19" s="151"/>
      <c r="AI19" s="151"/>
      <c r="AJ19" s="151"/>
      <c r="AK19" s="8"/>
    </row>
    <row r="20" spans="1:37" ht="20.100000000000001" customHeight="1" x14ac:dyDescent="0.25">
      <c r="A20" s="8"/>
      <c r="B20" s="152" t="s">
        <v>151</v>
      </c>
      <c r="C20" s="153"/>
      <c r="D20" s="154"/>
      <c r="E20" s="146" t="s">
        <v>152</v>
      </c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7">
        <f t="shared" si="1"/>
        <v>5</v>
      </c>
      <c r="T20" s="147"/>
      <c r="U20" s="151">
        <v>0</v>
      </c>
      <c r="V20" s="151"/>
      <c r="W20" s="151"/>
      <c r="X20" s="151"/>
      <c r="Y20" s="151">
        <v>0</v>
      </c>
      <c r="Z20" s="151"/>
      <c r="AA20" s="151"/>
      <c r="AB20" s="151"/>
      <c r="AC20" s="148">
        <f>U20-Y20</f>
        <v>0</v>
      </c>
      <c r="AD20" s="149"/>
      <c r="AE20" s="149"/>
      <c r="AF20" s="150"/>
      <c r="AG20" s="151">
        <v>0</v>
      </c>
      <c r="AH20" s="151"/>
      <c r="AI20" s="151"/>
      <c r="AJ20" s="151"/>
      <c r="AK20" s="8"/>
    </row>
    <row r="21" spans="1:37" ht="20.100000000000001" customHeight="1" x14ac:dyDescent="0.25">
      <c r="A21" s="8"/>
      <c r="B21" s="152" t="s">
        <v>153</v>
      </c>
      <c r="C21" s="153"/>
      <c r="D21" s="154"/>
      <c r="E21" s="146" t="s">
        <v>154</v>
      </c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7">
        <f t="shared" si="1"/>
        <v>6</v>
      </c>
      <c r="T21" s="147"/>
      <c r="U21" s="151"/>
      <c r="V21" s="151"/>
      <c r="W21" s="151"/>
      <c r="X21" s="151"/>
      <c r="Y21" s="151"/>
      <c r="Z21" s="151"/>
      <c r="AA21" s="151"/>
      <c r="AB21" s="151"/>
      <c r="AC21" s="148">
        <f t="shared" si="0"/>
        <v>0</v>
      </c>
      <c r="AD21" s="149"/>
      <c r="AE21" s="149"/>
      <c r="AF21" s="150"/>
      <c r="AG21" s="151"/>
      <c r="AH21" s="151"/>
      <c r="AI21" s="151"/>
      <c r="AJ21" s="151"/>
      <c r="AK21" s="8"/>
    </row>
    <row r="22" spans="1:37" ht="20.100000000000001" customHeight="1" x14ac:dyDescent="0.25">
      <c r="A22" s="8"/>
      <c r="B22" s="146" t="s">
        <v>64</v>
      </c>
      <c r="C22" s="146"/>
      <c r="D22" s="146"/>
      <c r="E22" s="146" t="s">
        <v>155</v>
      </c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7">
        <f t="shared" si="1"/>
        <v>7</v>
      </c>
      <c r="T22" s="147"/>
      <c r="U22" s="144">
        <f>U23+U25+U26+U24</f>
        <v>0</v>
      </c>
      <c r="V22" s="144"/>
      <c r="W22" s="144"/>
      <c r="X22" s="144"/>
      <c r="Y22" s="144">
        <f>SUM(Y23:AB26)</f>
        <v>0</v>
      </c>
      <c r="Z22" s="144"/>
      <c r="AA22" s="144"/>
      <c r="AB22" s="144"/>
      <c r="AC22" s="144">
        <f>AC23+AC25+AC26+AC24</f>
        <v>0</v>
      </c>
      <c r="AD22" s="144"/>
      <c r="AE22" s="144"/>
      <c r="AF22" s="144"/>
      <c r="AG22" s="144">
        <f>AG23+AG25+AG26+AG24</f>
        <v>0</v>
      </c>
      <c r="AH22" s="144"/>
      <c r="AI22" s="144"/>
      <c r="AJ22" s="144"/>
      <c r="AK22" s="8"/>
    </row>
    <row r="23" spans="1:37" ht="20.100000000000001" customHeight="1" x14ac:dyDescent="0.25">
      <c r="A23" s="8"/>
      <c r="B23" s="152" t="s">
        <v>156</v>
      </c>
      <c r="C23" s="153"/>
      <c r="D23" s="154"/>
      <c r="E23" s="146" t="s">
        <v>157</v>
      </c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7">
        <f t="shared" si="1"/>
        <v>8</v>
      </c>
      <c r="T23" s="147"/>
      <c r="U23" s="151">
        <v>0</v>
      </c>
      <c r="V23" s="151"/>
      <c r="W23" s="151"/>
      <c r="X23" s="151"/>
      <c r="Y23" s="151">
        <v>0</v>
      </c>
      <c r="Z23" s="151"/>
      <c r="AA23" s="151"/>
      <c r="AB23" s="151"/>
      <c r="AC23" s="148">
        <v>0</v>
      </c>
      <c r="AD23" s="149"/>
      <c r="AE23" s="149"/>
      <c r="AF23" s="150"/>
      <c r="AG23" s="151">
        <v>0</v>
      </c>
      <c r="AH23" s="151"/>
      <c r="AI23" s="151"/>
      <c r="AJ23" s="151"/>
      <c r="AK23" s="8"/>
    </row>
    <row r="24" spans="1:37" ht="20.100000000000001" customHeight="1" x14ac:dyDescent="0.25">
      <c r="A24" s="8"/>
      <c r="B24" s="152" t="s">
        <v>158</v>
      </c>
      <c r="C24" s="153"/>
      <c r="D24" s="154"/>
      <c r="E24" s="146" t="s">
        <v>159</v>
      </c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7">
        <f t="shared" si="1"/>
        <v>9</v>
      </c>
      <c r="T24" s="147"/>
      <c r="U24" s="151">
        <v>0</v>
      </c>
      <c r="V24" s="151"/>
      <c r="W24" s="151"/>
      <c r="X24" s="151"/>
      <c r="Y24" s="151">
        <v>0</v>
      </c>
      <c r="Z24" s="151"/>
      <c r="AA24" s="151"/>
      <c r="AB24" s="151"/>
      <c r="AC24" s="148">
        <f t="shared" si="0"/>
        <v>0</v>
      </c>
      <c r="AD24" s="149"/>
      <c r="AE24" s="149"/>
      <c r="AF24" s="150"/>
      <c r="AG24" s="151"/>
      <c r="AH24" s="151"/>
      <c r="AI24" s="151"/>
      <c r="AJ24" s="151"/>
      <c r="AK24" s="8"/>
    </row>
    <row r="25" spans="1:37" ht="20.100000000000001" customHeight="1" x14ac:dyDescent="0.25">
      <c r="A25" s="8"/>
      <c r="B25" s="152" t="s">
        <v>160</v>
      </c>
      <c r="C25" s="153"/>
      <c r="D25" s="154"/>
      <c r="E25" s="146" t="s">
        <v>161</v>
      </c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7">
        <f t="shared" si="1"/>
        <v>10</v>
      </c>
      <c r="T25" s="147"/>
      <c r="U25" s="151">
        <v>0</v>
      </c>
      <c r="V25" s="151"/>
      <c r="W25" s="151"/>
      <c r="X25" s="151"/>
      <c r="Y25" s="151">
        <v>0</v>
      </c>
      <c r="Z25" s="151"/>
      <c r="AA25" s="151"/>
      <c r="AB25" s="151"/>
      <c r="AC25" s="148">
        <v>0</v>
      </c>
      <c r="AD25" s="149"/>
      <c r="AE25" s="149"/>
      <c r="AF25" s="150"/>
      <c r="AG25" s="151">
        <v>0</v>
      </c>
      <c r="AH25" s="151"/>
      <c r="AI25" s="151"/>
      <c r="AJ25" s="151"/>
      <c r="AK25" s="8"/>
    </row>
    <row r="26" spans="1:37" ht="20.100000000000001" customHeight="1" x14ac:dyDescent="0.25">
      <c r="A26" s="8"/>
      <c r="B26" s="155" t="s">
        <v>162</v>
      </c>
      <c r="C26" s="155"/>
      <c r="D26" s="155"/>
      <c r="E26" s="146" t="s">
        <v>163</v>
      </c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7">
        <f t="shared" si="1"/>
        <v>11</v>
      </c>
      <c r="T26" s="147"/>
      <c r="U26" s="151">
        <v>0</v>
      </c>
      <c r="V26" s="151"/>
      <c r="W26" s="151"/>
      <c r="X26" s="151"/>
      <c r="Y26" s="151">
        <v>0</v>
      </c>
      <c r="Z26" s="151"/>
      <c r="AA26" s="151"/>
      <c r="AB26" s="151"/>
      <c r="AC26" s="148">
        <v>0</v>
      </c>
      <c r="AD26" s="149"/>
      <c r="AE26" s="149"/>
      <c r="AF26" s="150"/>
      <c r="AG26" s="151">
        <v>0</v>
      </c>
      <c r="AH26" s="151"/>
      <c r="AI26" s="151"/>
      <c r="AJ26" s="151"/>
      <c r="AK26" s="8"/>
    </row>
    <row r="27" spans="1:37" ht="20.100000000000001" customHeight="1" x14ac:dyDescent="0.25">
      <c r="A27" s="8"/>
      <c r="B27" s="155" t="s">
        <v>164</v>
      </c>
      <c r="C27" s="155"/>
      <c r="D27" s="155"/>
      <c r="E27" s="146" t="s">
        <v>165</v>
      </c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7">
        <f>S26+1</f>
        <v>12</v>
      </c>
      <c r="T27" s="147"/>
      <c r="U27" s="156">
        <v>0</v>
      </c>
      <c r="V27" s="156"/>
      <c r="W27" s="156"/>
      <c r="X27" s="156"/>
      <c r="Y27" s="156">
        <v>0</v>
      </c>
      <c r="Z27" s="156"/>
      <c r="AA27" s="156"/>
      <c r="AB27" s="156"/>
      <c r="AC27" s="162">
        <f t="shared" si="0"/>
        <v>0</v>
      </c>
      <c r="AD27" s="163"/>
      <c r="AE27" s="163"/>
      <c r="AF27" s="164"/>
      <c r="AG27" s="156"/>
      <c r="AH27" s="156"/>
      <c r="AI27" s="156"/>
      <c r="AJ27" s="156"/>
      <c r="AK27" s="8"/>
    </row>
    <row r="28" spans="1:37" ht="14.25" customHeight="1" x14ac:dyDescent="0.25">
      <c r="A28" s="8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8"/>
    </row>
    <row r="29" spans="1:37" ht="15" customHeight="1" x14ac:dyDescent="0.25">
      <c r="A29" s="8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8"/>
    </row>
    <row r="30" spans="1:37" ht="18" customHeight="1" x14ac:dyDescent="0.25">
      <c r="A30" s="8"/>
      <c r="B30" s="157" t="s">
        <v>47</v>
      </c>
      <c r="C30" s="157"/>
      <c r="D30" s="157"/>
      <c r="E30" s="157" t="s">
        <v>166</v>
      </c>
      <c r="F30" s="157"/>
      <c r="G30" s="157"/>
      <c r="H30" s="157"/>
      <c r="I30" s="157"/>
      <c r="J30" s="157"/>
      <c r="K30" s="157"/>
      <c r="L30" s="157"/>
      <c r="M30" s="157"/>
      <c r="N30" s="157"/>
      <c r="O30" s="157"/>
      <c r="P30" s="157"/>
      <c r="Q30" s="157"/>
      <c r="R30" s="157"/>
      <c r="S30" s="157" t="s">
        <v>49</v>
      </c>
      <c r="T30" s="157"/>
      <c r="U30" s="159" t="s">
        <v>167</v>
      </c>
      <c r="V30" s="160"/>
      <c r="W30" s="160"/>
      <c r="X30" s="160"/>
      <c r="Y30" s="160"/>
      <c r="Z30" s="160"/>
      <c r="AA30" s="160"/>
      <c r="AB30" s="160"/>
      <c r="AC30" s="159" t="s">
        <v>168</v>
      </c>
      <c r="AD30" s="160"/>
      <c r="AE30" s="160"/>
      <c r="AF30" s="160"/>
      <c r="AG30" s="160"/>
      <c r="AH30" s="160"/>
      <c r="AI30" s="160"/>
      <c r="AJ30" s="160"/>
      <c r="AK30" s="8"/>
    </row>
    <row r="31" spans="1:37" ht="22.5" customHeight="1" x14ac:dyDescent="0.25">
      <c r="B31" s="158"/>
      <c r="C31" s="158"/>
      <c r="D31" s="158"/>
      <c r="E31" s="158"/>
      <c r="F31" s="158"/>
      <c r="G31" s="158"/>
      <c r="H31" s="158"/>
      <c r="I31" s="158"/>
      <c r="J31" s="158"/>
      <c r="K31" s="158"/>
      <c r="L31" s="158"/>
      <c r="M31" s="158"/>
      <c r="N31" s="158"/>
      <c r="O31" s="158"/>
      <c r="P31" s="158"/>
      <c r="Q31" s="158"/>
      <c r="R31" s="158"/>
      <c r="S31" s="158"/>
      <c r="T31" s="158"/>
      <c r="U31" s="161"/>
      <c r="V31" s="161"/>
      <c r="W31" s="161"/>
      <c r="X31" s="161"/>
      <c r="Y31" s="161"/>
      <c r="Z31" s="161"/>
      <c r="AA31" s="161"/>
      <c r="AB31" s="161"/>
      <c r="AC31" s="161"/>
      <c r="AD31" s="161"/>
      <c r="AE31" s="161"/>
      <c r="AF31" s="161"/>
      <c r="AG31" s="161"/>
      <c r="AH31" s="161"/>
      <c r="AI31" s="161"/>
      <c r="AJ31" s="161"/>
    </row>
    <row r="32" spans="1:37" ht="20.100000000000001" customHeight="1" x14ac:dyDescent="0.25">
      <c r="B32" s="165"/>
      <c r="C32" s="166"/>
      <c r="D32" s="167"/>
      <c r="E32" s="168" t="s">
        <v>169</v>
      </c>
      <c r="F32" s="168"/>
      <c r="G32" s="168"/>
      <c r="H32" s="168"/>
      <c r="I32" s="168"/>
      <c r="J32" s="168"/>
      <c r="K32" s="168"/>
      <c r="L32" s="168"/>
      <c r="M32" s="168"/>
      <c r="N32" s="168"/>
      <c r="O32" s="168"/>
      <c r="P32" s="168"/>
      <c r="Q32" s="168"/>
      <c r="R32" s="168"/>
      <c r="S32" s="143">
        <v>13</v>
      </c>
      <c r="T32" s="169"/>
      <c r="U32" s="170">
        <f>U33+U39+U44</f>
        <v>0</v>
      </c>
      <c r="V32" s="170"/>
      <c r="W32" s="170"/>
      <c r="X32" s="170"/>
      <c r="Y32" s="170"/>
      <c r="Z32" s="170"/>
      <c r="AA32" s="170"/>
      <c r="AB32" s="170"/>
      <c r="AC32" s="170">
        <v>0</v>
      </c>
      <c r="AD32" s="170"/>
      <c r="AE32" s="170"/>
      <c r="AF32" s="170"/>
      <c r="AG32" s="170"/>
      <c r="AH32" s="170"/>
      <c r="AI32" s="170"/>
      <c r="AJ32" s="170"/>
    </row>
    <row r="33" spans="2:36" ht="20.100000000000001" customHeight="1" x14ac:dyDescent="0.25">
      <c r="B33" s="171" t="s">
        <v>55</v>
      </c>
      <c r="C33" s="172"/>
      <c r="D33" s="173"/>
      <c r="E33" s="174" t="s">
        <v>170</v>
      </c>
      <c r="F33" s="174"/>
      <c r="G33" s="174"/>
      <c r="H33" s="174"/>
      <c r="I33" s="174"/>
      <c r="J33" s="174"/>
      <c r="K33" s="174"/>
      <c r="L33" s="174"/>
      <c r="M33" s="174"/>
      <c r="N33" s="174"/>
      <c r="O33" s="174"/>
      <c r="P33" s="174"/>
      <c r="Q33" s="174"/>
      <c r="R33" s="174"/>
      <c r="S33" s="143">
        <v>14</v>
      </c>
      <c r="T33" s="169"/>
      <c r="U33" s="175">
        <f>U34+U35+U36+U37+U38</f>
        <v>0</v>
      </c>
      <c r="V33" s="175"/>
      <c r="W33" s="175"/>
      <c r="X33" s="175"/>
      <c r="Y33" s="175"/>
      <c r="Z33" s="175"/>
      <c r="AA33" s="175"/>
      <c r="AB33" s="175"/>
      <c r="AC33" s="175">
        <f>AC34+AC35+AC36+AC37+AC38</f>
        <v>0</v>
      </c>
      <c r="AD33" s="175"/>
      <c r="AE33" s="175"/>
      <c r="AF33" s="175"/>
      <c r="AG33" s="175"/>
      <c r="AH33" s="175"/>
      <c r="AI33" s="175"/>
      <c r="AJ33" s="175"/>
    </row>
    <row r="34" spans="2:36" ht="20.100000000000001" customHeight="1" x14ac:dyDescent="0.25">
      <c r="B34" s="176" t="s">
        <v>171</v>
      </c>
      <c r="C34" s="177"/>
      <c r="D34" s="178"/>
      <c r="E34" s="174" t="s">
        <v>172</v>
      </c>
      <c r="F34" s="174"/>
      <c r="G34" s="174"/>
      <c r="H34" s="174"/>
      <c r="I34" s="174"/>
      <c r="J34" s="174"/>
      <c r="K34" s="174"/>
      <c r="L34" s="174"/>
      <c r="M34" s="174"/>
      <c r="N34" s="174"/>
      <c r="O34" s="174"/>
      <c r="P34" s="174"/>
      <c r="Q34" s="174"/>
      <c r="R34" s="174"/>
      <c r="S34" s="179">
        <v>15</v>
      </c>
      <c r="T34" s="180"/>
      <c r="U34" s="181">
        <v>0</v>
      </c>
      <c r="V34" s="182"/>
      <c r="W34" s="182"/>
      <c r="X34" s="182"/>
      <c r="Y34" s="182"/>
      <c r="Z34" s="182"/>
      <c r="AA34" s="182"/>
      <c r="AB34" s="183"/>
      <c r="AC34" s="181">
        <v>0</v>
      </c>
      <c r="AD34" s="182"/>
      <c r="AE34" s="182"/>
      <c r="AF34" s="182"/>
      <c r="AG34" s="182"/>
      <c r="AH34" s="182"/>
      <c r="AI34" s="182"/>
      <c r="AJ34" s="183"/>
    </row>
    <row r="35" spans="2:36" ht="20.100000000000001" customHeight="1" x14ac:dyDescent="0.25">
      <c r="B35" s="176" t="s">
        <v>173</v>
      </c>
      <c r="C35" s="177"/>
      <c r="D35" s="178"/>
      <c r="E35" s="174" t="s">
        <v>174</v>
      </c>
      <c r="F35" s="174"/>
      <c r="G35" s="174"/>
      <c r="H35" s="174"/>
      <c r="I35" s="174"/>
      <c r="J35" s="174"/>
      <c r="K35" s="174"/>
      <c r="L35" s="174"/>
      <c r="M35" s="174"/>
      <c r="N35" s="174"/>
      <c r="O35" s="174"/>
      <c r="P35" s="174"/>
      <c r="Q35" s="174"/>
      <c r="R35" s="174"/>
      <c r="S35" s="179">
        <v>16</v>
      </c>
      <c r="T35" s="180"/>
      <c r="U35" s="181"/>
      <c r="V35" s="182"/>
      <c r="W35" s="182"/>
      <c r="X35" s="182"/>
      <c r="Y35" s="182"/>
      <c r="Z35" s="182"/>
      <c r="AA35" s="182"/>
      <c r="AB35" s="183"/>
      <c r="AC35" s="181"/>
      <c r="AD35" s="182"/>
      <c r="AE35" s="182"/>
      <c r="AF35" s="182"/>
      <c r="AG35" s="182"/>
      <c r="AH35" s="182"/>
      <c r="AI35" s="182"/>
      <c r="AJ35" s="183"/>
    </row>
    <row r="36" spans="2:36" ht="20.100000000000001" customHeight="1" x14ac:dyDescent="0.25">
      <c r="B36" s="176" t="s">
        <v>175</v>
      </c>
      <c r="C36" s="177"/>
      <c r="D36" s="178"/>
      <c r="E36" s="174" t="s">
        <v>176</v>
      </c>
      <c r="F36" s="174"/>
      <c r="G36" s="174"/>
      <c r="H36" s="174"/>
      <c r="I36" s="174"/>
      <c r="J36" s="174"/>
      <c r="K36" s="174"/>
      <c r="L36" s="174"/>
      <c r="M36" s="174"/>
      <c r="N36" s="174"/>
      <c r="O36" s="174"/>
      <c r="P36" s="174"/>
      <c r="Q36" s="174"/>
      <c r="R36" s="174"/>
      <c r="S36" s="179">
        <v>17</v>
      </c>
      <c r="T36" s="180"/>
      <c r="U36" s="181">
        <v>0</v>
      </c>
      <c r="V36" s="182"/>
      <c r="W36" s="182"/>
      <c r="X36" s="182"/>
      <c r="Y36" s="182"/>
      <c r="Z36" s="182"/>
      <c r="AA36" s="182"/>
      <c r="AB36" s="183"/>
      <c r="AC36" s="181">
        <v>0</v>
      </c>
      <c r="AD36" s="182"/>
      <c r="AE36" s="182"/>
      <c r="AF36" s="182"/>
      <c r="AG36" s="182"/>
      <c r="AH36" s="182"/>
      <c r="AI36" s="182"/>
      <c r="AJ36" s="183"/>
    </row>
    <row r="37" spans="2:36" ht="20.100000000000001" customHeight="1" x14ac:dyDescent="0.25">
      <c r="B37" s="176" t="s">
        <v>177</v>
      </c>
      <c r="C37" s="177"/>
      <c r="D37" s="178"/>
      <c r="E37" s="174" t="s">
        <v>178</v>
      </c>
      <c r="F37" s="174"/>
      <c r="G37" s="174"/>
      <c r="H37" s="174"/>
      <c r="I37" s="174"/>
      <c r="J37" s="174"/>
      <c r="K37" s="174"/>
      <c r="L37" s="174"/>
      <c r="M37" s="174"/>
      <c r="N37" s="174"/>
      <c r="O37" s="174"/>
      <c r="P37" s="174"/>
      <c r="Q37" s="174"/>
      <c r="R37" s="174"/>
      <c r="S37" s="179">
        <v>18</v>
      </c>
      <c r="T37" s="180"/>
      <c r="U37" s="181">
        <v>0</v>
      </c>
      <c r="V37" s="182"/>
      <c r="W37" s="182"/>
      <c r="X37" s="182"/>
      <c r="Y37" s="182"/>
      <c r="Z37" s="182"/>
      <c r="AA37" s="182"/>
      <c r="AB37" s="183"/>
      <c r="AC37" s="181">
        <v>0</v>
      </c>
      <c r="AD37" s="182"/>
      <c r="AE37" s="182"/>
      <c r="AF37" s="182"/>
      <c r="AG37" s="182"/>
      <c r="AH37" s="182"/>
      <c r="AI37" s="182"/>
      <c r="AJ37" s="183"/>
    </row>
    <row r="38" spans="2:36" ht="20.100000000000001" customHeight="1" x14ac:dyDescent="0.25">
      <c r="B38" s="176" t="s">
        <v>179</v>
      </c>
      <c r="C38" s="177"/>
      <c r="D38" s="178"/>
      <c r="E38" s="184" t="s">
        <v>180</v>
      </c>
      <c r="F38" s="174"/>
      <c r="G38" s="174"/>
      <c r="H38" s="174"/>
      <c r="I38" s="174"/>
      <c r="J38" s="174"/>
      <c r="K38" s="174"/>
      <c r="L38" s="174"/>
      <c r="M38" s="174"/>
      <c r="N38" s="174"/>
      <c r="O38" s="174"/>
      <c r="P38" s="174"/>
      <c r="Q38" s="174"/>
      <c r="R38" s="174"/>
      <c r="S38" s="179">
        <v>19</v>
      </c>
      <c r="T38" s="180"/>
      <c r="U38" s="181">
        <v>0</v>
      </c>
      <c r="V38" s="182"/>
      <c r="W38" s="182"/>
      <c r="X38" s="182"/>
      <c r="Y38" s="182"/>
      <c r="Z38" s="182"/>
      <c r="AA38" s="182"/>
      <c r="AB38" s="183"/>
      <c r="AC38" s="181"/>
      <c r="AD38" s="182"/>
      <c r="AE38" s="182"/>
      <c r="AF38" s="182"/>
      <c r="AG38" s="182"/>
      <c r="AH38" s="182"/>
      <c r="AI38" s="182"/>
      <c r="AJ38" s="183"/>
    </row>
    <row r="39" spans="2:36" ht="20.100000000000001" customHeight="1" x14ac:dyDescent="0.25">
      <c r="B39" s="171" t="s">
        <v>61</v>
      </c>
      <c r="C39" s="172"/>
      <c r="D39" s="173"/>
      <c r="E39" s="174" t="s">
        <v>181</v>
      </c>
      <c r="F39" s="174"/>
      <c r="G39" s="174"/>
      <c r="H39" s="174"/>
      <c r="I39" s="174"/>
      <c r="J39" s="174"/>
      <c r="K39" s="174"/>
      <c r="L39" s="174"/>
      <c r="M39" s="174"/>
      <c r="N39" s="174"/>
      <c r="O39" s="174"/>
      <c r="P39" s="174"/>
      <c r="Q39" s="174"/>
      <c r="R39" s="174"/>
      <c r="S39" s="179">
        <v>20</v>
      </c>
      <c r="T39" s="180"/>
      <c r="U39" s="175">
        <f>U40+U41+U42+U43</f>
        <v>0</v>
      </c>
      <c r="V39" s="175"/>
      <c r="W39" s="175"/>
      <c r="X39" s="175"/>
      <c r="Y39" s="175"/>
      <c r="Z39" s="175"/>
      <c r="AA39" s="175"/>
      <c r="AB39" s="175"/>
      <c r="AC39" s="175">
        <f>AC40+AC41+AC42+AC43</f>
        <v>0</v>
      </c>
      <c r="AD39" s="175"/>
      <c r="AE39" s="175"/>
      <c r="AF39" s="175"/>
      <c r="AG39" s="175"/>
      <c r="AH39" s="175"/>
      <c r="AI39" s="175"/>
      <c r="AJ39" s="175"/>
    </row>
    <row r="40" spans="2:36" ht="20.100000000000001" customHeight="1" x14ac:dyDescent="0.25">
      <c r="B40" s="185" t="s">
        <v>182</v>
      </c>
      <c r="C40" s="186"/>
      <c r="D40" s="187"/>
      <c r="E40" s="174" t="s">
        <v>183</v>
      </c>
      <c r="F40" s="174"/>
      <c r="G40" s="174"/>
      <c r="H40" s="174"/>
      <c r="I40" s="174"/>
      <c r="J40" s="174"/>
      <c r="K40" s="174"/>
      <c r="L40" s="174"/>
      <c r="M40" s="174"/>
      <c r="N40" s="174"/>
      <c r="O40" s="174"/>
      <c r="P40" s="174"/>
      <c r="Q40" s="174"/>
      <c r="R40" s="174"/>
      <c r="S40" s="179">
        <v>21</v>
      </c>
      <c r="T40" s="180"/>
      <c r="U40" s="181"/>
      <c r="V40" s="182"/>
      <c r="W40" s="182"/>
      <c r="X40" s="182"/>
      <c r="Y40" s="182"/>
      <c r="Z40" s="182"/>
      <c r="AA40" s="182"/>
      <c r="AB40" s="183"/>
      <c r="AC40" s="181"/>
      <c r="AD40" s="182"/>
      <c r="AE40" s="182"/>
      <c r="AF40" s="182"/>
      <c r="AG40" s="182"/>
      <c r="AH40" s="182"/>
      <c r="AI40" s="182"/>
      <c r="AJ40" s="183"/>
    </row>
    <row r="41" spans="2:36" ht="20.100000000000001" customHeight="1" x14ac:dyDescent="0.25">
      <c r="B41" s="176" t="s">
        <v>184</v>
      </c>
      <c r="C41" s="177"/>
      <c r="D41" s="178"/>
      <c r="E41" s="174" t="s">
        <v>185</v>
      </c>
      <c r="F41" s="174"/>
      <c r="G41" s="174"/>
      <c r="H41" s="174"/>
      <c r="I41" s="174"/>
      <c r="J41" s="174"/>
      <c r="K41" s="174"/>
      <c r="L41" s="174"/>
      <c r="M41" s="174"/>
      <c r="N41" s="174"/>
      <c r="O41" s="174"/>
      <c r="P41" s="174"/>
      <c r="Q41" s="174"/>
      <c r="R41" s="174"/>
      <c r="S41" s="147">
        <v>22</v>
      </c>
      <c r="T41" s="147"/>
      <c r="U41" s="181"/>
      <c r="V41" s="182"/>
      <c r="W41" s="182"/>
      <c r="X41" s="182"/>
      <c r="Y41" s="182"/>
      <c r="Z41" s="182"/>
      <c r="AA41" s="182"/>
      <c r="AB41" s="183"/>
      <c r="AC41" s="181"/>
      <c r="AD41" s="182"/>
      <c r="AE41" s="182"/>
      <c r="AF41" s="182"/>
      <c r="AG41" s="182"/>
      <c r="AH41" s="182"/>
      <c r="AI41" s="182"/>
      <c r="AJ41" s="183"/>
    </row>
    <row r="42" spans="2:36" ht="20.100000000000001" customHeight="1" x14ac:dyDescent="0.25">
      <c r="B42" s="176" t="s">
        <v>186</v>
      </c>
      <c r="C42" s="177"/>
      <c r="D42" s="178"/>
      <c r="E42" s="174" t="s">
        <v>187</v>
      </c>
      <c r="F42" s="174"/>
      <c r="G42" s="174"/>
      <c r="H42" s="174"/>
      <c r="I42" s="174"/>
      <c r="J42" s="174"/>
      <c r="K42" s="174"/>
      <c r="L42" s="174"/>
      <c r="M42" s="174"/>
      <c r="N42" s="174"/>
      <c r="O42" s="174"/>
      <c r="P42" s="174"/>
      <c r="Q42" s="174"/>
      <c r="R42" s="174"/>
      <c r="S42" s="147">
        <v>23</v>
      </c>
      <c r="T42" s="147"/>
      <c r="U42" s="181">
        <v>0</v>
      </c>
      <c r="V42" s="182"/>
      <c r="W42" s="182"/>
      <c r="X42" s="182"/>
      <c r="Y42" s="182"/>
      <c r="Z42" s="182"/>
      <c r="AA42" s="182"/>
      <c r="AB42" s="183"/>
      <c r="AC42" s="181">
        <v>0</v>
      </c>
      <c r="AD42" s="182"/>
      <c r="AE42" s="182"/>
      <c r="AF42" s="182"/>
      <c r="AG42" s="182"/>
      <c r="AH42" s="182"/>
      <c r="AI42" s="182"/>
      <c r="AJ42" s="183"/>
    </row>
    <row r="43" spans="2:36" ht="20.100000000000001" customHeight="1" x14ac:dyDescent="0.25">
      <c r="B43" s="176" t="s">
        <v>188</v>
      </c>
      <c r="C43" s="177"/>
      <c r="D43" s="178"/>
      <c r="E43" s="188" t="s">
        <v>189</v>
      </c>
      <c r="F43" s="189"/>
      <c r="G43" s="189"/>
      <c r="H43" s="189"/>
      <c r="I43" s="189"/>
      <c r="J43" s="189"/>
      <c r="K43" s="189"/>
      <c r="L43" s="189"/>
      <c r="M43" s="189"/>
      <c r="N43" s="189"/>
      <c r="O43" s="189"/>
      <c r="P43" s="189"/>
      <c r="Q43" s="189"/>
      <c r="R43" s="190"/>
      <c r="S43" s="147">
        <v>24</v>
      </c>
      <c r="T43" s="147"/>
      <c r="U43" s="181">
        <v>0</v>
      </c>
      <c r="V43" s="182"/>
      <c r="W43" s="182"/>
      <c r="X43" s="182"/>
      <c r="Y43" s="182"/>
      <c r="Z43" s="182"/>
      <c r="AA43" s="182"/>
      <c r="AB43" s="183"/>
      <c r="AC43" s="181">
        <v>0</v>
      </c>
      <c r="AD43" s="182"/>
      <c r="AE43" s="182"/>
      <c r="AF43" s="182"/>
      <c r="AG43" s="182"/>
      <c r="AH43" s="182"/>
      <c r="AI43" s="182"/>
      <c r="AJ43" s="183"/>
    </row>
    <row r="44" spans="2:36" ht="20.100000000000001" customHeight="1" x14ac:dyDescent="0.25">
      <c r="B44" s="191" t="s">
        <v>190</v>
      </c>
      <c r="C44" s="191"/>
      <c r="D44" s="191"/>
      <c r="E44" s="146" t="s">
        <v>165</v>
      </c>
      <c r="F44" s="146"/>
      <c r="G44" s="146"/>
      <c r="H44" s="146"/>
      <c r="I44" s="146"/>
      <c r="J44" s="146"/>
      <c r="K44" s="146"/>
      <c r="L44" s="146"/>
      <c r="M44" s="146"/>
      <c r="N44" s="146"/>
      <c r="O44" s="146"/>
      <c r="P44" s="146"/>
      <c r="Q44" s="146"/>
      <c r="R44" s="146"/>
      <c r="S44" s="147">
        <f>S43+1</f>
        <v>25</v>
      </c>
      <c r="T44" s="147"/>
      <c r="U44" s="175"/>
      <c r="V44" s="175"/>
      <c r="W44" s="175"/>
      <c r="X44" s="175"/>
      <c r="Y44" s="175"/>
      <c r="Z44" s="175"/>
      <c r="AA44" s="175"/>
      <c r="AB44" s="175"/>
      <c r="AC44" s="175"/>
      <c r="AD44" s="175"/>
      <c r="AE44" s="175"/>
      <c r="AF44" s="175"/>
      <c r="AG44" s="175"/>
      <c r="AH44" s="175"/>
      <c r="AI44" s="175"/>
      <c r="AJ44" s="175"/>
    </row>
    <row r="47" spans="2:36" x14ac:dyDescent="0.25">
      <c r="B47" s="135" t="s">
        <v>134</v>
      </c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</row>
    <row r="48" spans="2:36" x14ac:dyDescent="0.25">
      <c r="B48" s="135" t="s">
        <v>135</v>
      </c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6"/>
      <c r="AF48" s="136"/>
      <c r="AG48" s="136"/>
      <c r="AH48" s="136"/>
      <c r="AI48" s="136"/>
      <c r="AJ48" s="136"/>
    </row>
    <row r="49" spans="2:36" x14ac:dyDescent="0.25">
      <c r="B49" s="135" t="s">
        <v>136</v>
      </c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6"/>
      <c r="AF49" s="136"/>
      <c r="AG49" s="136"/>
      <c r="AH49" s="136"/>
      <c r="AI49" s="136"/>
      <c r="AJ49" s="136"/>
    </row>
    <row r="50" spans="2:36" x14ac:dyDescent="0.25">
      <c r="B50" s="135" t="s">
        <v>137</v>
      </c>
      <c r="C50" s="136"/>
      <c r="D50" s="136"/>
      <c r="E50" s="136"/>
      <c r="F50" s="136"/>
      <c r="G50" s="136"/>
      <c r="H50" s="136"/>
      <c r="I50" s="103"/>
      <c r="J50" s="103"/>
      <c r="K50" s="103"/>
      <c r="L50" s="103"/>
      <c r="M50" s="103"/>
      <c r="N50" s="103"/>
      <c r="O50" s="103"/>
      <c r="P50" s="103"/>
      <c r="Q50" s="103"/>
      <c r="R50" s="103"/>
      <c r="S50" s="103"/>
      <c r="T50" s="103"/>
      <c r="U50" s="103"/>
      <c r="V50" s="103"/>
      <c r="W50" s="103"/>
      <c r="X50" s="103"/>
      <c r="Y50" s="103"/>
      <c r="Z50" s="103"/>
      <c r="AA50" s="103"/>
      <c r="AB50" s="103"/>
      <c r="AC50" s="103"/>
      <c r="AD50" s="103"/>
      <c r="AE50" s="103"/>
      <c r="AF50" s="103"/>
      <c r="AG50" s="103"/>
      <c r="AH50" s="103"/>
      <c r="AI50" s="103"/>
      <c r="AJ50" s="103"/>
    </row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</sheetData>
  <mergeCells count="185">
    <mergeCell ref="B48:AJ48"/>
    <mergeCell ref="B49:AJ49"/>
    <mergeCell ref="B50:H50"/>
    <mergeCell ref="I50:AJ50"/>
    <mergeCell ref="B44:D44"/>
    <mergeCell ref="E44:R44"/>
    <mergeCell ref="S44:T44"/>
    <mergeCell ref="U44:AB44"/>
    <mergeCell ref="AC44:AJ44"/>
    <mergeCell ref="B47:N47"/>
    <mergeCell ref="B42:D42"/>
    <mergeCell ref="E42:R42"/>
    <mergeCell ref="S42:T42"/>
    <mergeCell ref="U42:AB42"/>
    <mergeCell ref="AC42:AJ42"/>
    <mergeCell ref="B43:D43"/>
    <mergeCell ref="E43:R43"/>
    <mergeCell ref="S43:T43"/>
    <mergeCell ref="U43:AB43"/>
    <mergeCell ref="AC43:AJ43"/>
    <mergeCell ref="B40:D40"/>
    <mergeCell ref="E40:R40"/>
    <mergeCell ref="S40:T40"/>
    <mergeCell ref="U40:AB40"/>
    <mergeCell ref="AC40:AJ40"/>
    <mergeCell ref="B41:D41"/>
    <mergeCell ref="E41:R41"/>
    <mergeCell ref="S41:T41"/>
    <mergeCell ref="U41:AB41"/>
    <mergeCell ref="AC41:AJ41"/>
    <mergeCell ref="B38:D38"/>
    <mergeCell ref="E38:R38"/>
    <mergeCell ref="S38:T38"/>
    <mergeCell ref="U38:AB38"/>
    <mergeCell ref="AC38:AJ38"/>
    <mergeCell ref="B39:D39"/>
    <mergeCell ref="E39:R39"/>
    <mergeCell ref="S39:T39"/>
    <mergeCell ref="U39:AB39"/>
    <mergeCell ref="AC39:AJ39"/>
    <mergeCell ref="B36:D36"/>
    <mergeCell ref="E36:R36"/>
    <mergeCell ref="S36:T36"/>
    <mergeCell ref="U36:AB36"/>
    <mergeCell ref="AC36:AJ36"/>
    <mergeCell ref="B37:D37"/>
    <mergeCell ref="E37:R37"/>
    <mergeCell ref="S37:T37"/>
    <mergeCell ref="U37:AB37"/>
    <mergeCell ref="AC37:AJ37"/>
    <mergeCell ref="B34:D34"/>
    <mergeCell ref="E34:R34"/>
    <mergeCell ref="S34:T34"/>
    <mergeCell ref="U34:AB34"/>
    <mergeCell ref="AC34:AJ34"/>
    <mergeCell ref="B35:D35"/>
    <mergeCell ref="E35:R35"/>
    <mergeCell ref="S35:T35"/>
    <mergeCell ref="U35:AB35"/>
    <mergeCell ref="AC35:AJ35"/>
    <mergeCell ref="B32:D32"/>
    <mergeCell ref="E32:R32"/>
    <mergeCell ref="S32:T32"/>
    <mergeCell ref="U32:AB32"/>
    <mergeCell ref="AC32:AJ32"/>
    <mergeCell ref="B33:D33"/>
    <mergeCell ref="E33:R33"/>
    <mergeCell ref="S33:T33"/>
    <mergeCell ref="U33:AB33"/>
    <mergeCell ref="AC33:AJ33"/>
    <mergeCell ref="AG27:AJ27"/>
    <mergeCell ref="B30:D31"/>
    <mergeCell ref="E30:R31"/>
    <mergeCell ref="S30:T31"/>
    <mergeCell ref="U30:AB31"/>
    <mergeCell ref="AC30:AJ31"/>
    <mergeCell ref="B27:D27"/>
    <mergeCell ref="E27:R27"/>
    <mergeCell ref="S27:T27"/>
    <mergeCell ref="U27:X27"/>
    <mergeCell ref="Y27:AB27"/>
    <mergeCell ref="AC27:AF27"/>
    <mergeCell ref="AG25:AJ25"/>
    <mergeCell ref="B26:D26"/>
    <mergeCell ref="E26:R26"/>
    <mergeCell ref="S26:T26"/>
    <mergeCell ref="U26:X26"/>
    <mergeCell ref="Y26:AB26"/>
    <mergeCell ref="AC26:AF26"/>
    <mergeCell ref="AG26:AJ26"/>
    <mergeCell ref="B25:D25"/>
    <mergeCell ref="E25:R25"/>
    <mergeCell ref="S25:T25"/>
    <mergeCell ref="U25:X25"/>
    <mergeCell ref="Y25:AB25"/>
    <mergeCell ref="AC25:AF25"/>
    <mergeCell ref="AG23:AJ23"/>
    <mergeCell ref="B24:D24"/>
    <mergeCell ref="E24:R24"/>
    <mergeCell ref="S24:T24"/>
    <mergeCell ref="U24:X24"/>
    <mergeCell ref="Y24:AB24"/>
    <mergeCell ref="AC24:AF24"/>
    <mergeCell ref="AG24:AJ24"/>
    <mergeCell ref="B23:D23"/>
    <mergeCell ref="E23:R23"/>
    <mergeCell ref="S23:T23"/>
    <mergeCell ref="U23:X23"/>
    <mergeCell ref="Y23:AB23"/>
    <mergeCell ref="AC23:AF23"/>
    <mergeCell ref="AG21:AJ21"/>
    <mergeCell ref="B22:D22"/>
    <mergeCell ref="E22:R22"/>
    <mergeCell ref="S22:T22"/>
    <mergeCell ref="U22:X22"/>
    <mergeCell ref="Y22:AB22"/>
    <mergeCell ref="AC22:AF22"/>
    <mergeCell ref="AG22:AJ22"/>
    <mergeCell ref="B21:D21"/>
    <mergeCell ref="E21:R21"/>
    <mergeCell ref="S21:T21"/>
    <mergeCell ref="U21:X21"/>
    <mergeCell ref="Y21:AB21"/>
    <mergeCell ref="AC21:AF21"/>
    <mergeCell ref="AG19:AJ19"/>
    <mergeCell ref="B20:D20"/>
    <mergeCell ref="E20:R20"/>
    <mergeCell ref="S20:T20"/>
    <mergeCell ref="U20:X20"/>
    <mergeCell ref="Y20:AB20"/>
    <mergeCell ref="AC20:AF20"/>
    <mergeCell ref="AG20:AJ20"/>
    <mergeCell ref="B19:D19"/>
    <mergeCell ref="E19:R19"/>
    <mergeCell ref="S19:T19"/>
    <mergeCell ref="U19:X19"/>
    <mergeCell ref="Y19:AB19"/>
    <mergeCell ref="AC19:AF19"/>
    <mergeCell ref="B16:D16"/>
    <mergeCell ref="E16:R16"/>
    <mergeCell ref="S16:T16"/>
    <mergeCell ref="U16:X16"/>
    <mergeCell ref="Y16:AB16"/>
    <mergeCell ref="AC16:AF16"/>
    <mergeCell ref="AG16:AJ16"/>
    <mergeCell ref="AG17:AJ17"/>
    <mergeCell ref="B18:D18"/>
    <mergeCell ref="E18:R18"/>
    <mergeCell ref="S18:T18"/>
    <mergeCell ref="U18:X18"/>
    <mergeCell ref="Y18:AB18"/>
    <mergeCell ref="AC18:AF18"/>
    <mergeCell ref="AG18:AJ18"/>
    <mergeCell ref="B17:D17"/>
    <mergeCell ref="E17:R17"/>
    <mergeCell ref="S17:T17"/>
    <mergeCell ref="U17:X17"/>
    <mergeCell ref="Y17:AB17"/>
    <mergeCell ref="AC17:AF17"/>
    <mergeCell ref="AA9:AJ9"/>
    <mergeCell ref="AA10:AJ10"/>
    <mergeCell ref="AA11:AJ11"/>
    <mergeCell ref="A13:AK13"/>
    <mergeCell ref="B14:D15"/>
    <mergeCell ref="E14:R15"/>
    <mergeCell ref="S14:T15"/>
    <mergeCell ref="U14:AF14"/>
    <mergeCell ref="AG14:AJ14"/>
    <mergeCell ref="U15:X15"/>
    <mergeCell ref="Y15:AB15"/>
    <mergeCell ref="AC15:AF15"/>
    <mergeCell ref="AG15:AJ15"/>
    <mergeCell ref="O6:W6"/>
    <mergeCell ref="AA6:AJ6"/>
    <mergeCell ref="N7:X7"/>
    <mergeCell ref="AA7:AJ7"/>
    <mergeCell ref="N8:X8"/>
    <mergeCell ref="AA8:AJ8"/>
    <mergeCell ref="N2:X2"/>
    <mergeCell ref="AA2:AJ2"/>
    <mergeCell ref="N3:X3"/>
    <mergeCell ref="AA3:AJ3"/>
    <mergeCell ref="AA4:AJ4"/>
    <mergeCell ref="Q5:X5"/>
    <mergeCell ref="AA5:AJ5"/>
  </mergeCells>
  <phoneticPr fontId="10" type="noConversion"/>
  <pageMargins left="0.27" right="0.23" top="0.39" bottom="0.28999999999999998" header="0.3" footer="0.3"/>
  <pageSetup paperSize="9" scale="86" orientation="portrait" horizontalDpi="4294967293" verticalDpi="4294967293"/>
  <colBreaks count="1" manualBreakCount="1">
    <brk id="37" max="1048575" man="1"/>
  </colBreaks>
  <extLst>
    <ext xmlns:mx="http://schemas.microsoft.com/office/mac/excel/2008/main" uri="{64002731-A6B0-56B0-2670-7721B7C09600}">
      <mx:PLV Mode="0" OnePage="0" WScale="95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54"/>
  <sheetViews>
    <sheetView zoomScale="125" zoomScaleNormal="125" zoomScalePageLayoutView="125" workbookViewId="0">
      <selection activeCell="F9" sqref="F9"/>
    </sheetView>
  </sheetViews>
  <sheetFormatPr defaultColWidth="8.85546875" defaultRowHeight="15" x14ac:dyDescent="0.25"/>
  <cols>
    <col min="1" max="1" width="17.42578125" customWidth="1"/>
    <col min="2" max="2" width="22" customWidth="1"/>
    <col min="3" max="3" width="18.140625" customWidth="1"/>
    <col min="4" max="4" width="18.42578125" customWidth="1"/>
  </cols>
  <sheetData>
    <row r="1" spans="1:4" x14ac:dyDescent="0.25">
      <c r="A1" s="47" t="s">
        <v>14</v>
      </c>
      <c r="B1" s="47"/>
      <c r="C1" s="29"/>
      <c r="D1" s="29"/>
    </row>
    <row r="2" spans="1:4" x14ac:dyDescent="0.25">
      <c r="A2" s="21"/>
      <c r="B2" s="21"/>
      <c r="C2" s="22"/>
      <c r="D2" s="22"/>
    </row>
    <row r="3" spans="1:4" x14ac:dyDescent="0.25">
      <c r="A3" s="46" t="s">
        <v>15</v>
      </c>
      <c r="B3" s="47"/>
      <c r="C3" s="47"/>
      <c r="D3" s="47"/>
    </row>
    <row r="4" spans="1:4" x14ac:dyDescent="0.25">
      <c r="A4" s="22"/>
      <c r="B4" s="22"/>
      <c r="C4" s="22"/>
      <c r="D4" s="22"/>
    </row>
    <row r="5" spans="1:4" x14ac:dyDescent="0.25">
      <c r="A5" s="192" t="s">
        <v>16</v>
      </c>
      <c r="B5" s="192"/>
      <c r="C5" s="192" t="s">
        <v>17</v>
      </c>
      <c r="D5" s="192"/>
    </row>
    <row r="6" spans="1:4" x14ac:dyDescent="0.25">
      <c r="A6" s="47" t="s">
        <v>18</v>
      </c>
      <c r="B6" s="47" t="s">
        <v>2</v>
      </c>
      <c r="C6" s="47" t="s">
        <v>18</v>
      </c>
      <c r="D6" s="47" t="s">
        <v>2</v>
      </c>
    </row>
    <row r="7" spans="1:4" x14ac:dyDescent="0.25">
      <c r="A7" s="71">
        <v>501</v>
      </c>
      <c r="B7" s="72">
        <v>300000</v>
      </c>
      <c r="C7" s="71">
        <v>601</v>
      </c>
      <c r="D7" s="72">
        <v>485000</v>
      </c>
    </row>
    <row r="8" spans="1:4" x14ac:dyDescent="0.25">
      <c r="A8" s="71">
        <v>504</v>
      </c>
      <c r="B8" s="72">
        <v>90000</v>
      </c>
      <c r="C8" s="71">
        <v>604</v>
      </c>
      <c r="D8" s="72">
        <v>120000</v>
      </c>
    </row>
    <row r="9" spans="1:4" x14ac:dyDescent="0.25">
      <c r="A9" s="71">
        <v>521</v>
      </c>
      <c r="B9" s="72">
        <v>100000</v>
      </c>
      <c r="C9" s="71">
        <v>613</v>
      </c>
      <c r="D9" s="72">
        <v>100000</v>
      </c>
    </row>
    <row r="10" spans="1:4" x14ac:dyDescent="0.25">
      <c r="A10" s="71">
        <v>551</v>
      </c>
      <c r="B10" s="72">
        <v>20000</v>
      </c>
      <c r="C10" s="71">
        <v>662</v>
      </c>
      <c r="D10" s="72">
        <v>65000</v>
      </c>
    </row>
    <row r="11" spans="1:4" x14ac:dyDescent="0.25">
      <c r="A11" s="71">
        <v>518</v>
      </c>
      <c r="B11" s="72">
        <v>90000</v>
      </c>
      <c r="C11" s="71">
        <v>665</v>
      </c>
      <c r="D11" s="72">
        <v>8000</v>
      </c>
    </row>
    <row r="12" spans="1:4" x14ac:dyDescent="0.25">
      <c r="A12" s="71">
        <v>545</v>
      </c>
      <c r="B12" s="72">
        <v>4000</v>
      </c>
      <c r="C12" s="73"/>
      <c r="D12" s="73"/>
    </row>
    <row r="13" spans="1:4" x14ac:dyDescent="0.25">
      <c r="A13" s="71">
        <v>562</v>
      </c>
      <c r="B13" s="72">
        <v>50000</v>
      </c>
      <c r="C13" s="73"/>
      <c r="D13" s="73"/>
    </row>
    <row r="14" spans="1:4" x14ac:dyDescent="0.25">
      <c r="A14" s="47" t="s">
        <v>19</v>
      </c>
      <c r="B14" s="74">
        <f>SUM(B7:B13)</f>
        <v>654000</v>
      </c>
      <c r="C14" s="47" t="s">
        <v>19</v>
      </c>
      <c r="D14" s="74">
        <f>SUM(D7:D13)</f>
        <v>778000</v>
      </c>
    </row>
    <row r="15" spans="1:4" x14ac:dyDescent="0.25">
      <c r="A15" s="47" t="s">
        <v>20</v>
      </c>
      <c r="B15" s="47"/>
      <c r="C15" s="47"/>
      <c r="D15" s="74">
        <f>D14-B14</f>
        <v>124000</v>
      </c>
    </row>
    <row r="16" spans="1:4" x14ac:dyDescent="0.25">
      <c r="A16" s="22"/>
      <c r="B16" s="22"/>
      <c r="C16" s="22"/>
      <c r="D16" s="22"/>
    </row>
    <row r="17" spans="1:4" x14ac:dyDescent="0.25">
      <c r="A17" s="63" t="s">
        <v>32</v>
      </c>
      <c r="B17" s="63"/>
      <c r="C17" s="47"/>
      <c r="D17" s="47"/>
    </row>
    <row r="18" spans="1:4" x14ac:dyDescent="0.25">
      <c r="A18" s="22"/>
      <c r="B18" s="22"/>
      <c r="C18" s="22"/>
      <c r="D18" s="22"/>
    </row>
    <row r="19" spans="1:4" x14ac:dyDescent="0.25">
      <c r="A19" s="47" t="s">
        <v>24</v>
      </c>
      <c r="B19" s="47"/>
      <c r="C19" s="47" t="s">
        <v>26</v>
      </c>
      <c r="D19" s="47" t="s">
        <v>25</v>
      </c>
    </row>
    <row r="20" spans="1:4" x14ac:dyDescent="0.25">
      <c r="A20" s="22"/>
      <c r="B20" s="22"/>
      <c r="C20" s="22">
        <v>545</v>
      </c>
      <c r="D20" s="72">
        <v>4000</v>
      </c>
    </row>
    <row r="21" spans="1:4" x14ac:dyDescent="0.25">
      <c r="A21" s="22"/>
      <c r="B21" s="22"/>
      <c r="C21" s="22">
        <v>551</v>
      </c>
      <c r="D21" s="72">
        <v>2000</v>
      </c>
    </row>
    <row r="22" spans="1:4" x14ac:dyDescent="0.25">
      <c r="A22" s="47" t="s">
        <v>27</v>
      </c>
      <c r="B22" s="47"/>
      <c r="C22" s="47" t="s">
        <v>26</v>
      </c>
      <c r="D22" s="47" t="s">
        <v>25</v>
      </c>
    </row>
    <row r="23" spans="1:4" x14ac:dyDescent="0.25">
      <c r="A23" s="22"/>
      <c r="B23" s="22"/>
      <c r="C23" s="22">
        <v>665</v>
      </c>
      <c r="D23" s="72">
        <v>8000</v>
      </c>
    </row>
    <row r="24" spans="1:4" x14ac:dyDescent="0.25">
      <c r="A24" s="47" t="s">
        <v>28</v>
      </c>
      <c r="B24" s="47"/>
      <c r="C24" s="64" t="s">
        <v>25</v>
      </c>
      <c r="D24" s="74">
        <f>D15+D20+D21-D23</f>
        <v>122000</v>
      </c>
    </row>
    <row r="25" spans="1:4" x14ac:dyDescent="0.25">
      <c r="A25" s="47" t="s">
        <v>29</v>
      </c>
      <c r="B25" s="47"/>
      <c r="C25" s="47"/>
      <c r="D25" s="47">
        <v>0</v>
      </c>
    </row>
    <row r="26" spans="1:4" x14ac:dyDescent="0.25">
      <c r="A26" s="22"/>
      <c r="B26" s="22"/>
      <c r="C26" s="22"/>
      <c r="D26" s="22"/>
    </row>
    <row r="27" spans="1:4" x14ac:dyDescent="0.25">
      <c r="A27" s="47" t="s">
        <v>31</v>
      </c>
      <c r="B27" s="47"/>
      <c r="C27" s="64" t="s">
        <v>25</v>
      </c>
      <c r="D27" s="74">
        <f>D24</f>
        <v>122000</v>
      </c>
    </row>
    <row r="28" spans="1:4" x14ac:dyDescent="0.25">
      <c r="A28" s="47" t="s">
        <v>30</v>
      </c>
      <c r="B28" s="47"/>
      <c r="C28" s="64" t="s">
        <v>25</v>
      </c>
      <c r="D28" s="74">
        <f>D27*0.19</f>
        <v>23180</v>
      </c>
    </row>
    <row r="29" spans="1:4" x14ac:dyDescent="0.25">
      <c r="A29" s="22"/>
      <c r="B29" s="22"/>
      <c r="C29" s="22"/>
      <c r="D29" s="22"/>
    </row>
    <row r="30" spans="1:4" x14ac:dyDescent="0.25">
      <c r="A30" s="63" t="s">
        <v>33</v>
      </c>
      <c r="B30" s="63"/>
      <c r="C30" s="63"/>
      <c r="D30" s="63"/>
    </row>
    <row r="31" spans="1:4" x14ac:dyDescent="0.25">
      <c r="A31" s="22"/>
      <c r="B31" s="22"/>
      <c r="C31" s="22"/>
      <c r="D31" s="22"/>
    </row>
    <row r="32" spans="1:4" x14ac:dyDescent="0.25">
      <c r="A32" s="192">
        <v>710</v>
      </c>
      <c r="B32" s="192"/>
      <c r="C32" s="192"/>
      <c r="D32" s="192"/>
    </row>
    <row r="33" spans="1:4" x14ac:dyDescent="0.25">
      <c r="A33" s="47" t="s">
        <v>1</v>
      </c>
      <c r="B33" s="47" t="s">
        <v>2</v>
      </c>
      <c r="C33" s="47" t="s">
        <v>1</v>
      </c>
      <c r="D33" s="47" t="s">
        <v>2</v>
      </c>
    </row>
    <row r="34" spans="1:4" x14ac:dyDescent="0.25">
      <c r="A34" s="71">
        <v>501</v>
      </c>
      <c r="B34" s="72">
        <v>300000</v>
      </c>
      <c r="C34" s="71">
        <v>601</v>
      </c>
      <c r="D34" s="72">
        <v>485000</v>
      </c>
    </row>
    <row r="35" spans="1:4" x14ac:dyDescent="0.25">
      <c r="A35" s="71">
        <v>504</v>
      </c>
      <c r="B35" s="72">
        <v>90000</v>
      </c>
      <c r="C35" s="71">
        <v>604</v>
      </c>
      <c r="D35" s="72">
        <v>120000</v>
      </c>
    </row>
    <row r="36" spans="1:4" x14ac:dyDescent="0.25">
      <c r="A36" s="71">
        <v>521</v>
      </c>
      <c r="B36" s="72">
        <v>100000</v>
      </c>
      <c r="C36" s="71">
        <v>613</v>
      </c>
      <c r="D36" s="72">
        <v>100000</v>
      </c>
    </row>
    <row r="37" spans="1:4" x14ac:dyDescent="0.25">
      <c r="A37" s="71">
        <v>551</v>
      </c>
      <c r="B37" s="72">
        <v>20000</v>
      </c>
      <c r="C37" s="71">
        <v>662</v>
      </c>
      <c r="D37" s="72">
        <v>65000</v>
      </c>
    </row>
    <row r="38" spans="1:4" x14ac:dyDescent="0.25">
      <c r="A38" s="71">
        <v>518</v>
      </c>
      <c r="B38" s="72">
        <v>90000</v>
      </c>
      <c r="C38" s="71">
        <v>665</v>
      </c>
      <c r="D38" s="72">
        <v>8000</v>
      </c>
    </row>
    <row r="39" spans="1:4" x14ac:dyDescent="0.25">
      <c r="A39" s="71">
        <v>545</v>
      </c>
      <c r="B39" s="72">
        <v>4000</v>
      </c>
      <c r="C39" s="71"/>
      <c r="D39" s="72"/>
    </row>
    <row r="40" spans="1:4" x14ac:dyDescent="0.25">
      <c r="A40" s="71">
        <v>562</v>
      </c>
      <c r="B40" s="72">
        <v>50000</v>
      </c>
      <c r="C40" s="71"/>
      <c r="D40" s="75"/>
    </row>
    <row r="41" spans="1:4" x14ac:dyDescent="0.25">
      <c r="A41" s="71">
        <v>591</v>
      </c>
      <c r="B41" s="72">
        <f>D28</f>
        <v>23180</v>
      </c>
      <c r="C41" s="73"/>
      <c r="D41" s="73"/>
    </row>
    <row r="42" spans="1:4" ht="18.75" customHeight="1" x14ac:dyDescent="0.25">
      <c r="A42" s="71" t="s">
        <v>34</v>
      </c>
      <c r="B42" s="76">
        <f>D15-D28</f>
        <v>100820</v>
      </c>
      <c r="C42" s="73"/>
      <c r="D42" s="73"/>
    </row>
    <row r="43" spans="1:4" x14ac:dyDescent="0.25">
      <c r="A43" s="47" t="s">
        <v>19</v>
      </c>
      <c r="B43" s="74">
        <f>SUM(B34:B42)</f>
        <v>778000</v>
      </c>
      <c r="C43" s="47" t="s">
        <v>19</v>
      </c>
      <c r="D43" s="74">
        <f>SUM(D34:D42)</f>
        <v>778000</v>
      </c>
    </row>
    <row r="44" spans="1:4" x14ac:dyDescent="0.25">
      <c r="A44" s="22"/>
      <c r="B44" s="22"/>
      <c r="C44" s="22"/>
      <c r="D44" s="22"/>
    </row>
    <row r="45" spans="1:4" x14ac:dyDescent="0.25">
      <c r="A45" s="192">
        <v>702</v>
      </c>
      <c r="B45" s="192"/>
      <c r="C45" s="192"/>
      <c r="D45" s="192"/>
    </row>
    <row r="46" spans="1:4" x14ac:dyDescent="0.25">
      <c r="A46" s="47" t="s">
        <v>1</v>
      </c>
      <c r="B46" s="47" t="s">
        <v>2</v>
      </c>
      <c r="C46" s="47" t="s">
        <v>1</v>
      </c>
      <c r="D46" s="47" t="s">
        <v>2</v>
      </c>
    </row>
    <row r="47" spans="1:4" x14ac:dyDescent="0.25">
      <c r="A47" s="77" t="s">
        <v>5</v>
      </c>
      <c r="B47" s="72">
        <v>530000</v>
      </c>
      <c r="C47" s="71">
        <v>321</v>
      </c>
      <c r="D47" s="72">
        <v>136000</v>
      </c>
    </row>
    <row r="48" spans="1:4" x14ac:dyDescent="0.25">
      <c r="A48" s="77" t="s">
        <v>6</v>
      </c>
      <c r="B48" s="72">
        <v>-260000</v>
      </c>
      <c r="C48" s="71">
        <v>331</v>
      </c>
      <c r="D48" s="72">
        <v>50000</v>
      </c>
    </row>
    <row r="49" spans="1:4" x14ac:dyDescent="0.25">
      <c r="A49" s="71">
        <v>112</v>
      </c>
      <c r="B49" s="72">
        <v>70000</v>
      </c>
      <c r="C49" s="71">
        <v>411</v>
      </c>
      <c r="D49" s="72">
        <v>200000</v>
      </c>
    </row>
    <row r="50" spans="1:4" x14ac:dyDescent="0.25">
      <c r="A50" s="71">
        <v>123</v>
      </c>
      <c r="B50" s="72">
        <v>180000</v>
      </c>
      <c r="C50" s="71">
        <v>428</v>
      </c>
      <c r="D50" s="72">
        <v>150000</v>
      </c>
    </row>
    <row r="51" spans="1:4" x14ac:dyDescent="0.25">
      <c r="A51" s="71">
        <v>221</v>
      </c>
      <c r="B51" s="72">
        <v>60000</v>
      </c>
      <c r="C51" s="71">
        <v>461</v>
      </c>
      <c r="D51" s="72">
        <v>70000</v>
      </c>
    </row>
    <row r="52" spans="1:4" x14ac:dyDescent="0.25">
      <c r="A52" s="71">
        <v>211</v>
      </c>
      <c r="B52" s="72">
        <v>10000</v>
      </c>
      <c r="C52" s="71">
        <v>341</v>
      </c>
      <c r="D52" s="72">
        <f>D28</f>
        <v>23180</v>
      </c>
    </row>
    <row r="53" spans="1:4" x14ac:dyDescent="0.25">
      <c r="A53" s="71">
        <v>311</v>
      </c>
      <c r="B53" s="72">
        <v>140000</v>
      </c>
      <c r="C53" s="73" t="s">
        <v>34</v>
      </c>
      <c r="D53" s="76">
        <f>B42</f>
        <v>100820</v>
      </c>
    </row>
    <row r="54" spans="1:4" x14ac:dyDescent="0.25">
      <c r="A54" s="47" t="s">
        <v>19</v>
      </c>
      <c r="B54" s="74">
        <f>SUM(B47:B53)</f>
        <v>730000</v>
      </c>
      <c r="C54" s="47" t="s">
        <v>19</v>
      </c>
      <c r="D54" s="74">
        <f>SUM(D47:D53)</f>
        <v>730000</v>
      </c>
    </row>
  </sheetData>
  <mergeCells count="4">
    <mergeCell ref="A5:B5"/>
    <mergeCell ref="C5:D5"/>
    <mergeCell ref="A32:D32"/>
    <mergeCell ref="A45:D45"/>
  </mergeCells>
  <phoneticPr fontId="10" type="noConversion"/>
  <pageMargins left="0.7" right="0.7" top="0.78740157499999996" bottom="0.78740157499999996" header="0.3" footer="0.3"/>
  <pageSetup paperSize="9" scale="95" orientation="portrait" horizontalDpi="4294967293" verticalDpi="4294967293"/>
  <extLst>
    <ext xmlns:mx="http://schemas.microsoft.com/office/mac/excel/2008/main" uri="{64002731-A6B0-56B0-2670-7721B7C09600}">
      <mx:PLV Mode="0" OnePage="0" WScale="10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1"/>
  <sheetViews>
    <sheetView topLeftCell="A48" workbookViewId="0">
      <selection activeCell="B61" sqref="B61:AJ67"/>
    </sheetView>
  </sheetViews>
  <sheetFormatPr defaultColWidth="8.85546875" defaultRowHeight="15" x14ac:dyDescent="0.25"/>
  <cols>
    <col min="1" max="37" width="2.7109375" customWidth="1"/>
    <col min="257" max="293" width="2.7109375" customWidth="1"/>
    <col min="513" max="549" width="2.7109375" customWidth="1"/>
    <col min="769" max="805" width="2.7109375" customWidth="1"/>
    <col min="1025" max="1061" width="2.7109375" customWidth="1"/>
    <col min="1281" max="1317" width="2.7109375" customWidth="1"/>
    <col min="1537" max="1573" width="2.7109375" customWidth="1"/>
    <col min="1793" max="1829" width="2.7109375" customWidth="1"/>
    <col min="2049" max="2085" width="2.7109375" customWidth="1"/>
    <col min="2305" max="2341" width="2.7109375" customWidth="1"/>
    <col min="2561" max="2597" width="2.7109375" customWidth="1"/>
    <col min="2817" max="2853" width="2.7109375" customWidth="1"/>
    <col min="3073" max="3109" width="2.7109375" customWidth="1"/>
    <col min="3329" max="3365" width="2.7109375" customWidth="1"/>
    <col min="3585" max="3621" width="2.7109375" customWidth="1"/>
    <col min="3841" max="3877" width="2.7109375" customWidth="1"/>
    <col min="4097" max="4133" width="2.7109375" customWidth="1"/>
    <col min="4353" max="4389" width="2.7109375" customWidth="1"/>
    <col min="4609" max="4645" width="2.7109375" customWidth="1"/>
    <col min="4865" max="4901" width="2.7109375" customWidth="1"/>
    <col min="5121" max="5157" width="2.7109375" customWidth="1"/>
    <col min="5377" max="5413" width="2.7109375" customWidth="1"/>
    <col min="5633" max="5669" width="2.7109375" customWidth="1"/>
    <col min="5889" max="5925" width="2.7109375" customWidth="1"/>
    <col min="6145" max="6181" width="2.7109375" customWidth="1"/>
    <col min="6401" max="6437" width="2.7109375" customWidth="1"/>
    <col min="6657" max="6693" width="2.7109375" customWidth="1"/>
    <col min="6913" max="6949" width="2.7109375" customWidth="1"/>
    <col min="7169" max="7205" width="2.7109375" customWidth="1"/>
    <col min="7425" max="7461" width="2.7109375" customWidth="1"/>
    <col min="7681" max="7717" width="2.7109375" customWidth="1"/>
    <col min="7937" max="7973" width="2.7109375" customWidth="1"/>
    <col min="8193" max="8229" width="2.7109375" customWidth="1"/>
    <col min="8449" max="8485" width="2.7109375" customWidth="1"/>
    <col min="8705" max="8741" width="2.7109375" customWidth="1"/>
    <col min="8961" max="8997" width="2.7109375" customWidth="1"/>
    <col min="9217" max="9253" width="2.7109375" customWidth="1"/>
    <col min="9473" max="9509" width="2.7109375" customWidth="1"/>
    <col min="9729" max="9765" width="2.7109375" customWidth="1"/>
    <col min="9985" max="10021" width="2.7109375" customWidth="1"/>
    <col min="10241" max="10277" width="2.7109375" customWidth="1"/>
    <col min="10497" max="10533" width="2.7109375" customWidth="1"/>
    <col min="10753" max="10789" width="2.7109375" customWidth="1"/>
    <col min="11009" max="11045" width="2.7109375" customWidth="1"/>
    <col min="11265" max="11301" width="2.7109375" customWidth="1"/>
    <col min="11521" max="11557" width="2.7109375" customWidth="1"/>
    <col min="11777" max="11813" width="2.7109375" customWidth="1"/>
    <col min="12033" max="12069" width="2.7109375" customWidth="1"/>
    <col min="12289" max="12325" width="2.7109375" customWidth="1"/>
    <col min="12545" max="12581" width="2.7109375" customWidth="1"/>
    <col min="12801" max="12837" width="2.7109375" customWidth="1"/>
    <col min="13057" max="13093" width="2.7109375" customWidth="1"/>
    <col min="13313" max="13349" width="2.7109375" customWidth="1"/>
    <col min="13569" max="13605" width="2.7109375" customWidth="1"/>
    <col min="13825" max="13861" width="2.7109375" customWidth="1"/>
    <col min="14081" max="14117" width="2.7109375" customWidth="1"/>
    <col min="14337" max="14373" width="2.7109375" customWidth="1"/>
    <col min="14593" max="14629" width="2.7109375" customWidth="1"/>
    <col min="14849" max="14885" width="2.7109375" customWidth="1"/>
    <col min="15105" max="15141" width="2.7109375" customWidth="1"/>
    <col min="15361" max="15397" width="2.7109375" customWidth="1"/>
    <col min="15617" max="15653" width="2.7109375" customWidth="1"/>
    <col min="15873" max="15909" width="2.7109375" customWidth="1"/>
    <col min="16129" max="16165" width="2.7109375" customWidth="1"/>
  </cols>
  <sheetData>
    <row r="1" spans="1:37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</row>
    <row r="2" spans="1:37" x14ac:dyDescent="0.25">
      <c r="A2" s="9"/>
      <c r="B2" s="10" t="s">
        <v>35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100" t="s">
        <v>36</v>
      </c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9"/>
      <c r="Z2" s="9"/>
      <c r="AA2" s="95" t="s">
        <v>37</v>
      </c>
      <c r="AB2" s="95"/>
      <c r="AC2" s="95"/>
      <c r="AD2" s="95"/>
      <c r="AE2" s="95"/>
      <c r="AF2" s="95"/>
      <c r="AG2" s="95"/>
      <c r="AH2" s="95"/>
      <c r="AI2" s="95"/>
      <c r="AJ2" s="95"/>
      <c r="AK2" s="9"/>
    </row>
    <row r="3" spans="1:37" x14ac:dyDescent="0.25">
      <c r="A3" s="9"/>
      <c r="B3" s="10" t="s">
        <v>38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100" t="s">
        <v>39</v>
      </c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9"/>
      <c r="Z3" s="9"/>
      <c r="AA3" s="99" t="s">
        <v>40</v>
      </c>
      <c r="AB3" s="99"/>
      <c r="AC3" s="99"/>
      <c r="AD3" s="99"/>
      <c r="AE3" s="99"/>
      <c r="AF3" s="99"/>
      <c r="AG3" s="99"/>
      <c r="AH3" s="99"/>
      <c r="AI3" s="99"/>
      <c r="AJ3" s="99"/>
      <c r="AK3" s="9"/>
    </row>
    <row r="4" spans="1:37" x14ac:dyDescent="0.25">
      <c r="A4" s="9"/>
      <c r="B4" s="10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11"/>
      <c r="Q4" s="11"/>
      <c r="R4" s="11"/>
      <c r="S4" s="11"/>
      <c r="T4" s="11"/>
      <c r="U4" s="11"/>
      <c r="V4" s="11"/>
      <c r="W4" s="11"/>
      <c r="X4" s="9"/>
      <c r="Y4" s="9"/>
      <c r="Z4" s="9"/>
      <c r="AA4" s="91" t="s">
        <v>41</v>
      </c>
      <c r="AB4" s="91"/>
      <c r="AC4" s="91"/>
      <c r="AD4" s="91"/>
      <c r="AE4" s="91"/>
      <c r="AF4" s="91"/>
      <c r="AG4" s="91"/>
      <c r="AH4" s="91"/>
      <c r="AI4" s="91"/>
      <c r="AJ4" s="91"/>
      <c r="AK4" s="9"/>
    </row>
    <row r="5" spans="1:37" x14ac:dyDescent="0.25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1" t="s">
        <v>42</v>
      </c>
      <c r="O5" s="2"/>
      <c r="P5" s="2"/>
      <c r="Q5" s="101" t="s">
        <v>219</v>
      </c>
      <c r="R5" s="102"/>
      <c r="S5" s="102"/>
      <c r="T5" s="102"/>
      <c r="U5" s="102"/>
      <c r="V5" s="102"/>
      <c r="W5" s="102"/>
      <c r="X5" s="102"/>
      <c r="Y5" s="9"/>
      <c r="Z5" s="9"/>
      <c r="AA5" s="91" t="s">
        <v>41</v>
      </c>
      <c r="AB5" s="91"/>
      <c r="AC5" s="91"/>
      <c r="AD5" s="91"/>
      <c r="AE5" s="91"/>
      <c r="AF5" s="91"/>
      <c r="AG5" s="91"/>
      <c r="AH5" s="91"/>
      <c r="AI5" s="91"/>
      <c r="AJ5" s="91"/>
      <c r="AK5" s="9"/>
    </row>
    <row r="6" spans="1:37" ht="15.75" thickBo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0" t="s">
        <v>43</v>
      </c>
      <c r="P6" s="90"/>
      <c r="Q6" s="90"/>
      <c r="R6" s="90"/>
      <c r="S6" s="90"/>
      <c r="T6" s="90"/>
      <c r="U6" s="90"/>
      <c r="V6" s="90"/>
      <c r="W6" s="90"/>
      <c r="X6" s="9"/>
      <c r="Y6" s="9"/>
      <c r="Z6" s="9"/>
      <c r="AA6" s="91"/>
      <c r="AB6" s="91"/>
      <c r="AC6" s="91"/>
      <c r="AD6" s="91"/>
      <c r="AE6" s="91"/>
      <c r="AF6" s="91"/>
      <c r="AG6" s="91"/>
      <c r="AH6" s="91"/>
      <c r="AI6" s="91"/>
      <c r="AJ6" s="91"/>
      <c r="AK6" s="9"/>
    </row>
    <row r="7" spans="1:37" ht="18" customHeight="1" thickBot="1" x14ac:dyDescent="0.3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2" t="s">
        <v>44</v>
      </c>
      <c r="O7" s="93"/>
      <c r="P7" s="93"/>
      <c r="Q7" s="93"/>
      <c r="R7" s="93"/>
      <c r="S7" s="93"/>
      <c r="T7" s="93"/>
      <c r="U7" s="93"/>
      <c r="V7" s="93"/>
      <c r="W7" s="93"/>
      <c r="X7" s="94"/>
      <c r="Y7" s="9"/>
      <c r="Z7" s="9"/>
      <c r="AA7" s="95" t="s">
        <v>45</v>
      </c>
      <c r="AB7" s="95"/>
      <c r="AC7" s="95"/>
      <c r="AD7" s="95"/>
      <c r="AE7" s="95"/>
      <c r="AF7" s="95"/>
      <c r="AG7" s="95"/>
      <c r="AH7" s="95"/>
      <c r="AI7" s="95"/>
      <c r="AJ7" s="95"/>
      <c r="AK7" s="9"/>
    </row>
    <row r="8" spans="1:37" ht="27" customHeight="1" thickBot="1" x14ac:dyDescent="0.3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6"/>
      <c r="O8" s="97"/>
      <c r="P8" s="97"/>
      <c r="Q8" s="97"/>
      <c r="R8" s="97"/>
      <c r="S8" s="97"/>
      <c r="T8" s="97"/>
      <c r="U8" s="97"/>
      <c r="V8" s="97"/>
      <c r="W8" s="97"/>
      <c r="X8" s="98"/>
      <c r="Y8" s="9"/>
      <c r="Z8" s="9"/>
      <c r="AA8" s="99" t="s">
        <v>46</v>
      </c>
      <c r="AB8" s="99"/>
      <c r="AC8" s="99"/>
      <c r="AD8" s="99"/>
      <c r="AE8" s="99"/>
      <c r="AF8" s="99"/>
      <c r="AG8" s="99"/>
      <c r="AH8" s="99"/>
      <c r="AI8" s="99"/>
      <c r="AJ8" s="99"/>
      <c r="AK8" s="9"/>
    </row>
    <row r="9" spans="1:37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1" t="s">
        <v>41</v>
      </c>
      <c r="AB9" s="91"/>
      <c r="AC9" s="91"/>
      <c r="AD9" s="91"/>
      <c r="AE9" s="91"/>
      <c r="AF9" s="91"/>
      <c r="AG9" s="91"/>
      <c r="AH9" s="91"/>
      <c r="AI9" s="91"/>
      <c r="AJ9" s="91"/>
      <c r="AK9" s="9"/>
    </row>
    <row r="10" spans="1:37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1" t="s">
        <v>41</v>
      </c>
      <c r="AB10" s="91"/>
      <c r="AC10" s="91"/>
      <c r="AD10" s="91"/>
      <c r="AE10" s="91"/>
      <c r="AF10" s="91"/>
      <c r="AG10" s="91"/>
      <c r="AH10" s="91"/>
      <c r="AI10" s="91"/>
      <c r="AJ10" s="91"/>
      <c r="AK10" s="9"/>
    </row>
    <row r="11" spans="1:37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1" t="s">
        <v>41</v>
      </c>
      <c r="AB11" s="91"/>
      <c r="AC11" s="91"/>
      <c r="AD11" s="91"/>
      <c r="AE11" s="91"/>
      <c r="AF11" s="91"/>
      <c r="AG11" s="91"/>
      <c r="AH11" s="91"/>
      <c r="AI11" s="91"/>
      <c r="AJ11" s="91"/>
      <c r="AK11" s="9"/>
    </row>
    <row r="12" spans="1:37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</row>
    <row r="13" spans="1:37" x14ac:dyDescent="0.25">
      <c r="A13" s="103"/>
      <c r="B13" s="103"/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  <c r="N13" s="103"/>
      <c r="O13" s="103"/>
      <c r="P13" s="103"/>
      <c r="Q13" s="103"/>
      <c r="R13" s="103"/>
      <c r="S13" s="103"/>
      <c r="T13" s="103"/>
      <c r="U13" s="103"/>
      <c r="V13" s="103"/>
      <c r="W13" s="103"/>
      <c r="X13" s="103"/>
      <c r="Y13" s="103"/>
      <c r="Z13" s="103"/>
      <c r="AA13" s="103"/>
      <c r="AB13" s="103"/>
      <c r="AC13" s="103"/>
      <c r="AD13" s="103"/>
      <c r="AE13" s="103"/>
      <c r="AF13" s="103"/>
      <c r="AG13" s="103"/>
      <c r="AH13" s="103"/>
      <c r="AI13" s="103"/>
      <c r="AJ13" s="103"/>
      <c r="AK13" s="103"/>
    </row>
    <row r="14" spans="1:37" ht="23.25" customHeight="1" x14ac:dyDescent="0.25">
      <c r="A14" s="3"/>
      <c r="B14" s="104" t="s">
        <v>47</v>
      </c>
      <c r="C14" s="104"/>
      <c r="D14" s="104"/>
      <c r="E14" s="104" t="s">
        <v>48</v>
      </c>
      <c r="F14" s="104"/>
      <c r="G14" s="104"/>
      <c r="H14" s="104"/>
      <c r="I14" s="104"/>
      <c r="J14" s="104"/>
      <c r="K14" s="104"/>
      <c r="L14" s="104"/>
      <c r="M14" s="104"/>
      <c r="N14" s="104"/>
      <c r="O14" s="104"/>
      <c r="P14" s="104"/>
      <c r="Q14" s="104"/>
      <c r="R14" s="104"/>
      <c r="S14" s="104"/>
      <c r="T14" s="104"/>
      <c r="U14" s="104"/>
      <c r="V14" s="104"/>
      <c r="W14" s="104" t="s">
        <v>49</v>
      </c>
      <c r="X14" s="104"/>
      <c r="Y14" s="106" t="s">
        <v>50</v>
      </c>
      <c r="Z14" s="106"/>
      <c r="AA14" s="106"/>
      <c r="AB14" s="106"/>
      <c r="AC14" s="106"/>
      <c r="AD14" s="106"/>
      <c r="AE14" s="106"/>
      <c r="AF14" s="106"/>
      <c r="AG14" s="106"/>
      <c r="AH14" s="106"/>
      <c r="AI14" s="106"/>
      <c r="AJ14" s="106"/>
      <c r="AK14" s="4"/>
    </row>
    <row r="15" spans="1:37" ht="26.25" customHeight="1" x14ac:dyDescent="0.25">
      <c r="A15" s="3"/>
      <c r="B15" s="105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5"/>
      <c r="P15" s="105"/>
      <c r="Q15" s="105"/>
      <c r="R15" s="105"/>
      <c r="S15" s="105"/>
      <c r="T15" s="105"/>
      <c r="U15" s="105"/>
      <c r="V15" s="105"/>
      <c r="W15" s="105"/>
      <c r="X15" s="105"/>
      <c r="Y15" s="107" t="s">
        <v>51</v>
      </c>
      <c r="Z15" s="107"/>
      <c r="AA15" s="107"/>
      <c r="AB15" s="107"/>
      <c r="AC15" s="107"/>
      <c r="AD15" s="107"/>
      <c r="AE15" s="107" t="s">
        <v>52</v>
      </c>
      <c r="AF15" s="107"/>
      <c r="AG15" s="107"/>
      <c r="AH15" s="107"/>
      <c r="AI15" s="107"/>
      <c r="AJ15" s="107"/>
      <c r="AK15" s="4"/>
    </row>
    <row r="16" spans="1:37" ht="23.1" customHeight="1" x14ac:dyDescent="0.25">
      <c r="A16" s="3"/>
      <c r="B16" s="108" t="s">
        <v>53</v>
      </c>
      <c r="C16" s="108"/>
      <c r="D16" s="108"/>
      <c r="E16" s="108" t="s">
        <v>54</v>
      </c>
      <c r="F16" s="108"/>
      <c r="G16" s="108"/>
      <c r="H16" s="108"/>
      <c r="I16" s="108"/>
      <c r="J16" s="108"/>
      <c r="K16" s="108"/>
      <c r="L16" s="108"/>
      <c r="M16" s="108"/>
      <c r="N16" s="108"/>
      <c r="O16" s="108"/>
      <c r="P16" s="108"/>
      <c r="Q16" s="108"/>
      <c r="R16" s="108"/>
      <c r="S16" s="108"/>
      <c r="T16" s="108"/>
      <c r="U16" s="108"/>
      <c r="V16" s="108"/>
      <c r="W16" s="109">
        <v>1</v>
      </c>
      <c r="X16" s="109"/>
      <c r="Y16" s="110">
        <v>120</v>
      </c>
      <c r="Z16" s="111"/>
      <c r="AA16" s="111"/>
      <c r="AB16" s="111"/>
      <c r="AC16" s="111"/>
      <c r="AD16" s="111"/>
      <c r="AE16" s="112"/>
      <c r="AF16" s="112"/>
      <c r="AG16" s="112"/>
      <c r="AH16" s="112"/>
      <c r="AI16" s="112"/>
      <c r="AJ16" s="112"/>
      <c r="AK16" s="5"/>
    </row>
    <row r="17" spans="1:37" ht="23.1" customHeight="1" x14ac:dyDescent="0.25">
      <c r="A17" s="3"/>
      <c r="B17" s="113" t="s">
        <v>55</v>
      </c>
      <c r="C17" s="113"/>
      <c r="D17" s="113"/>
      <c r="E17" s="114" t="s">
        <v>56</v>
      </c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14"/>
      <c r="T17" s="114"/>
      <c r="U17" s="114"/>
      <c r="V17" s="114"/>
      <c r="W17" s="115">
        <v>2</v>
      </c>
      <c r="X17" s="115"/>
      <c r="Y17" s="116">
        <v>90</v>
      </c>
      <c r="Z17" s="117"/>
      <c r="AA17" s="117"/>
      <c r="AB17" s="117"/>
      <c r="AC17" s="117"/>
      <c r="AD17" s="117"/>
      <c r="AE17" s="118"/>
      <c r="AF17" s="118"/>
      <c r="AG17" s="118"/>
      <c r="AH17" s="118"/>
      <c r="AI17" s="118"/>
      <c r="AJ17" s="118"/>
      <c r="AK17" s="5"/>
    </row>
    <row r="18" spans="1:37" ht="23.1" customHeight="1" x14ac:dyDescent="0.25">
      <c r="A18" s="3"/>
      <c r="B18" s="113" t="s">
        <v>57</v>
      </c>
      <c r="C18" s="113"/>
      <c r="D18" s="113"/>
      <c r="E18" s="113" t="s">
        <v>58</v>
      </c>
      <c r="F18" s="113"/>
      <c r="G18" s="113"/>
      <c r="H18" s="113"/>
      <c r="I18" s="113"/>
      <c r="J18" s="113"/>
      <c r="K18" s="113"/>
      <c r="L18" s="113"/>
      <c r="M18" s="113"/>
      <c r="N18" s="113"/>
      <c r="O18" s="113"/>
      <c r="P18" s="113"/>
      <c r="Q18" s="113"/>
      <c r="R18" s="113"/>
      <c r="S18" s="113"/>
      <c r="T18" s="113"/>
      <c r="U18" s="113"/>
      <c r="V18" s="113"/>
      <c r="W18" s="115">
        <v>3</v>
      </c>
      <c r="X18" s="115"/>
      <c r="Y18" s="119">
        <f>Y16-Y17</f>
        <v>30</v>
      </c>
      <c r="Z18" s="120"/>
      <c r="AA18" s="120"/>
      <c r="AB18" s="120"/>
      <c r="AC18" s="120"/>
      <c r="AD18" s="121"/>
      <c r="AE18" s="119">
        <f>AE16-AE17</f>
        <v>0</v>
      </c>
      <c r="AF18" s="120"/>
      <c r="AG18" s="120"/>
      <c r="AH18" s="120"/>
      <c r="AI18" s="120"/>
      <c r="AJ18" s="121"/>
      <c r="AK18" s="5"/>
    </row>
    <row r="19" spans="1:37" ht="23.1" customHeight="1" x14ac:dyDescent="0.25">
      <c r="A19" s="3"/>
      <c r="B19" s="113" t="s">
        <v>59</v>
      </c>
      <c r="C19" s="113"/>
      <c r="D19" s="113"/>
      <c r="E19" s="113" t="s">
        <v>60</v>
      </c>
      <c r="F19" s="113"/>
      <c r="G19" s="113"/>
      <c r="H19" s="113"/>
      <c r="I19" s="113"/>
      <c r="J19" s="113"/>
      <c r="K19" s="113"/>
      <c r="L19" s="113"/>
      <c r="M19" s="113"/>
      <c r="N19" s="113"/>
      <c r="O19" s="113"/>
      <c r="P19" s="113"/>
      <c r="Q19" s="113"/>
      <c r="R19" s="113"/>
      <c r="S19" s="113"/>
      <c r="T19" s="113"/>
      <c r="U19" s="113"/>
      <c r="V19" s="113"/>
      <c r="W19" s="115">
        <f t="shared" ref="W19:W36" si="0">W18+1</f>
        <v>4</v>
      </c>
      <c r="X19" s="115"/>
      <c r="Y19" s="122">
        <v>585</v>
      </c>
      <c r="Z19" s="123"/>
      <c r="AA19" s="123"/>
      <c r="AB19" s="123"/>
      <c r="AC19" s="123"/>
      <c r="AD19" s="124"/>
      <c r="AE19" s="122"/>
      <c r="AF19" s="123"/>
      <c r="AG19" s="123"/>
      <c r="AH19" s="123"/>
      <c r="AI19" s="123"/>
      <c r="AJ19" s="124"/>
      <c r="AK19" s="5"/>
    </row>
    <row r="20" spans="1:37" ht="23.1" customHeight="1" x14ac:dyDescent="0.25">
      <c r="A20" s="3"/>
      <c r="B20" s="113" t="s">
        <v>61</v>
      </c>
      <c r="C20" s="113"/>
      <c r="D20" s="113"/>
      <c r="E20" s="114" t="s">
        <v>62</v>
      </c>
      <c r="F20" s="114"/>
      <c r="G20" s="114"/>
      <c r="H20" s="114"/>
      <c r="I20" s="114"/>
      <c r="J20" s="114"/>
      <c r="K20" s="114"/>
      <c r="L20" s="114"/>
      <c r="M20" s="114"/>
      <c r="N20" s="114"/>
      <c r="O20" s="114"/>
      <c r="P20" s="114"/>
      <c r="Q20" s="114"/>
      <c r="R20" s="114"/>
      <c r="S20" s="114"/>
      <c r="T20" s="114"/>
      <c r="U20" s="114"/>
      <c r="V20" s="114"/>
      <c r="W20" s="115">
        <f t="shared" si="0"/>
        <v>5</v>
      </c>
      <c r="X20" s="115"/>
      <c r="Y20" s="116">
        <v>390</v>
      </c>
      <c r="Z20" s="117"/>
      <c r="AA20" s="117"/>
      <c r="AB20" s="117"/>
      <c r="AC20" s="117"/>
      <c r="AD20" s="117"/>
      <c r="AE20" s="118"/>
      <c r="AF20" s="118"/>
      <c r="AG20" s="118"/>
      <c r="AH20" s="118"/>
      <c r="AI20" s="118"/>
      <c r="AJ20" s="118"/>
      <c r="AK20" s="5"/>
    </row>
    <row r="21" spans="1:37" ht="23.1" customHeight="1" x14ac:dyDescent="0.25">
      <c r="A21" s="3"/>
      <c r="B21" s="113" t="s">
        <v>57</v>
      </c>
      <c r="C21" s="113"/>
      <c r="D21" s="113"/>
      <c r="E21" s="113" t="s">
        <v>63</v>
      </c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3"/>
      <c r="W21" s="115">
        <f t="shared" si="0"/>
        <v>6</v>
      </c>
      <c r="X21" s="115"/>
      <c r="Y21" s="119">
        <f>Y18+Y19-Y20</f>
        <v>225</v>
      </c>
      <c r="Z21" s="120"/>
      <c r="AA21" s="120"/>
      <c r="AB21" s="120"/>
      <c r="AC21" s="120"/>
      <c r="AD21" s="121"/>
      <c r="AE21" s="119">
        <f>AE18+AE19-AE20</f>
        <v>0</v>
      </c>
      <c r="AF21" s="120"/>
      <c r="AG21" s="120"/>
      <c r="AH21" s="120"/>
      <c r="AI21" s="120"/>
      <c r="AJ21" s="121"/>
      <c r="AK21" s="5"/>
    </row>
    <row r="22" spans="1:37" ht="23.1" customHeight="1" x14ac:dyDescent="0.25">
      <c r="A22" s="3"/>
      <c r="B22" s="125" t="s">
        <v>64</v>
      </c>
      <c r="C22" s="126"/>
      <c r="D22" s="127"/>
      <c r="E22" s="114" t="s">
        <v>65</v>
      </c>
      <c r="F22" s="114"/>
      <c r="G22" s="114"/>
      <c r="H22" s="114"/>
      <c r="I22" s="114"/>
      <c r="J22" s="114"/>
      <c r="K22" s="114"/>
      <c r="L22" s="114"/>
      <c r="M22" s="114"/>
      <c r="N22" s="114"/>
      <c r="O22" s="114"/>
      <c r="P22" s="114"/>
      <c r="Q22" s="114"/>
      <c r="R22" s="114"/>
      <c r="S22" s="114"/>
      <c r="T22" s="114"/>
      <c r="U22" s="114"/>
      <c r="V22" s="114"/>
      <c r="W22" s="115">
        <f t="shared" si="0"/>
        <v>7</v>
      </c>
      <c r="X22" s="115"/>
      <c r="Y22" s="116">
        <v>100</v>
      </c>
      <c r="Z22" s="117"/>
      <c r="AA22" s="117"/>
      <c r="AB22" s="117"/>
      <c r="AC22" s="117"/>
      <c r="AD22" s="117"/>
      <c r="AE22" s="118"/>
      <c r="AF22" s="118"/>
      <c r="AG22" s="118"/>
      <c r="AH22" s="118"/>
      <c r="AI22" s="118"/>
      <c r="AJ22" s="118"/>
      <c r="AK22" s="5"/>
    </row>
    <row r="23" spans="1:37" ht="23.1" customHeight="1" x14ac:dyDescent="0.25">
      <c r="A23" s="3"/>
      <c r="B23" s="113" t="s">
        <v>66</v>
      </c>
      <c r="C23" s="113"/>
      <c r="D23" s="113"/>
      <c r="E23" s="114" t="s">
        <v>67</v>
      </c>
      <c r="F23" s="114"/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114"/>
      <c r="U23" s="114"/>
      <c r="V23" s="114"/>
      <c r="W23" s="115">
        <f t="shared" si="0"/>
        <v>8</v>
      </c>
      <c r="X23" s="115"/>
      <c r="Y23" s="122">
        <v>4</v>
      </c>
      <c r="Z23" s="123"/>
      <c r="AA23" s="123"/>
      <c r="AB23" s="123"/>
      <c r="AC23" s="123"/>
      <c r="AD23" s="124"/>
      <c r="AE23" s="122"/>
      <c r="AF23" s="123"/>
      <c r="AG23" s="123"/>
      <c r="AH23" s="123"/>
      <c r="AI23" s="123"/>
      <c r="AJ23" s="124"/>
      <c r="AK23" s="5"/>
    </row>
    <row r="24" spans="1:37" ht="23.1" customHeight="1" x14ac:dyDescent="0.25">
      <c r="A24" s="3"/>
      <c r="B24" s="113" t="s">
        <v>68</v>
      </c>
      <c r="C24" s="113"/>
      <c r="D24" s="113"/>
      <c r="E24" s="114" t="s">
        <v>69</v>
      </c>
      <c r="F24" s="114"/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  <c r="T24" s="114"/>
      <c r="U24" s="114"/>
      <c r="V24" s="114"/>
      <c r="W24" s="115">
        <f t="shared" si="0"/>
        <v>9</v>
      </c>
      <c r="X24" s="115"/>
      <c r="Y24" s="116">
        <v>20</v>
      </c>
      <c r="Z24" s="128"/>
      <c r="AA24" s="128"/>
      <c r="AB24" s="128"/>
      <c r="AC24" s="128"/>
      <c r="AD24" s="128"/>
      <c r="AE24" s="118"/>
      <c r="AF24" s="118"/>
      <c r="AG24" s="118"/>
      <c r="AH24" s="118"/>
      <c r="AI24" s="118"/>
      <c r="AJ24" s="118"/>
      <c r="AK24" s="5"/>
    </row>
    <row r="25" spans="1:37" ht="23.1" customHeight="1" x14ac:dyDescent="0.25">
      <c r="A25" s="3"/>
      <c r="B25" s="113" t="s">
        <v>70</v>
      </c>
      <c r="C25" s="113"/>
      <c r="D25" s="113"/>
      <c r="E25" s="113" t="s">
        <v>71</v>
      </c>
      <c r="F25" s="113"/>
      <c r="G25" s="113"/>
      <c r="H25" s="113"/>
      <c r="I25" s="113"/>
      <c r="J25" s="113"/>
      <c r="K25" s="113"/>
      <c r="L25" s="113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5">
        <f t="shared" si="0"/>
        <v>10</v>
      </c>
      <c r="X25" s="115"/>
      <c r="Y25" s="116"/>
      <c r="Z25" s="128"/>
      <c r="AA25" s="128"/>
      <c r="AB25" s="128"/>
      <c r="AC25" s="128"/>
      <c r="AD25" s="128"/>
      <c r="AE25" s="118"/>
      <c r="AF25" s="118"/>
      <c r="AG25" s="118"/>
      <c r="AH25" s="118"/>
      <c r="AI25" s="118"/>
      <c r="AJ25" s="118"/>
      <c r="AK25" s="5"/>
    </row>
    <row r="26" spans="1:37" ht="23.1" customHeight="1" x14ac:dyDescent="0.25">
      <c r="A26" s="3"/>
      <c r="B26" s="113" t="s">
        <v>72</v>
      </c>
      <c r="C26" s="113"/>
      <c r="D26" s="113"/>
      <c r="E26" s="114" t="s">
        <v>73</v>
      </c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5">
        <f t="shared" si="0"/>
        <v>11</v>
      </c>
      <c r="X26" s="115"/>
      <c r="Y26" s="122"/>
      <c r="Z26" s="123"/>
      <c r="AA26" s="123"/>
      <c r="AB26" s="123"/>
      <c r="AC26" s="123"/>
      <c r="AD26" s="124"/>
      <c r="AE26" s="122"/>
      <c r="AF26" s="123"/>
      <c r="AG26" s="123"/>
      <c r="AH26" s="123"/>
      <c r="AI26" s="123"/>
      <c r="AJ26" s="124"/>
      <c r="AK26" s="5"/>
    </row>
    <row r="27" spans="1:37" ht="23.1" customHeight="1" x14ac:dyDescent="0.25">
      <c r="A27" s="3"/>
      <c r="B27" s="113" t="s">
        <v>74</v>
      </c>
      <c r="C27" s="113"/>
      <c r="D27" s="113"/>
      <c r="E27" s="129" t="s">
        <v>75</v>
      </c>
      <c r="F27" s="114"/>
      <c r="G27" s="114"/>
      <c r="H27" s="114"/>
      <c r="I27" s="114"/>
      <c r="J27" s="114"/>
      <c r="K27" s="114"/>
      <c r="L27" s="114"/>
      <c r="M27" s="114"/>
      <c r="N27" s="114"/>
      <c r="O27" s="114"/>
      <c r="P27" s="114"/>
      <c r="Q27" s="114"/>
      <c r="R27" s="114"/>
      <c r="S27" s="114"/>
      <c r="T27" s="114"/>
      <c r="U27" s="114"/>
      <c r="V27" s="114"/>
      <c r="W27" s="115">
        <f t="shared" si="0"/>
        <v>12</v>
      </c>
      <c r="X27" s="115"/>
      <c r="Y27" s="122"/>
      <c r="Z27" s="123"/>
      <c r="AA27" s="123"/>
      <c r="AB27" s="123"/>
      <c r="AC27" s="123"/>
      <c r="AD27" s="124"/>
      <c r="AE27" s="122"/>
      <c r="AF27" s="123"/>
      <c r="AG27" s="123"/>
      <c r="AH27" s="123"/>
      <c r="AI27" s="123"/>
      <c r="AJ27" s="124"/>
      <c r="AK27" s="5"/>
    </row>
    <row r="28" spans="1:37" ht="23.1" customHeight="1" x14ac:dyDescent="0.25">
      <c r="A28" s="3"/>
      <c r="B28" s="113" t="s">
        <v>76</v>
      </c>
      <c r="C28" s="113"/>
      <c r="D28" s="113"/>
      <c r="E28" s="113" t="s">
        <v>77</v>
      </c>
      <c r="F28" s="113"/>
      <c r="G28" s="113"/>
      <c r="H28" s="113"/>
      <c r="I28" s="113"/>
      <c r="J28" s="113"/>
      <c r="K28" s="113"/>
      <c r="L28" s="113"/>
      <c r="M28" s="113"/>
      <c r="N28" s="113"/>
      <c r="O28" s="113"/>
      <c r="P28" s="113"/>
      <c r="Q28" s="113"/>
      <c r="R28" s="113"/>
      <c r="S28" s="113"/>
      <c r="T28" s="113"/>
      <c r="U28" s="113"/>
      <c r="V28" s="113"/>
      <c r="W28" s="115">
        <f t="shared" si="0"/>
        <v>13</v>
      </c>
      <c r="X28" s="115"/>
      <c r="Y28" s="116"/>
      <c r="Z28" s="128"/>
      <c r="AA28" s="128"/>
      <c r="AB28" s="128"/>
      <c r="AC28" s="128"/>
      <c r="AD28" s="128"/>
      <c r="AE28" s="118"/>
      <c r="AF28" s="118"/>
      <c r="AG28" s="118"/>
      <c r="AH28" s="118"/>
      <c r="AI28" s="118"/>
      <c r="AJ28" s="118"/>
      <c r="AK28" s="5"/>
    </row>
    <row r="29" spans="1:37" ht="23.1" customHeight="1" x14ac:dyDescent="0.25">
      <c r="A29" s="3"/>
      <c r="B29" s="113" t="s">
        <v>78</v>
      </c>
      <c r="C29" s="113"/>
      <c r="D29" s="113"/>
      <c r="E29" s="114" t="s">
        <v>79</v>
      </c>
      <c r="F29" s="114"/>
      <c r="G29" s="114"/>
      <c r="H29" s="114"/>
      <c r="I29" s="114"/>
      <c r="J29" s="114"/>
      <c r="K29" s="114"/>
      <c r="L29" s="114"/>
      <c r="M29" s="114"/>
      <c r="N29" s="114"/>
      <c r="O29" s="114"/>
      <c r="P29" s="114"/>
      <c r="Q29" s="114"/>
      <c r="R29" s="114"/>
      <c r="S29" s="114"/>
      <c r="T29" s="114"/>
      <c r="U29" s="114"/>
      <c r="V29" s="114"/>
      <c r="W29" s="115">
        <f t="shared" si="0"/>
        <v>14</v>
      </c>
      <c r="X29" s="115"/>
      <c r="Y29" s="116"/>
      <c r="Z29" s="128"/>
      <c r="AA29" s="128"/>
      <c r="AB29" s="128"/>
      <c r="AC29" s="128"/>
      <c r="AD29" s="128"/>
      <c r="AE29" s="118"/>
      <c r="AF29" s="118"/>
      <c r="AG29" s="118"/>
      <c r="AH29" s="118"/>
      <c r="AI29" s="118"/>
      <c r="AJ29" s="118"/>
      <c r="AK29" s="5"/>
    </row>
    <row r="30" spans="1:37" ht="23.1" customHeight="1" x14ac:dyDescent="0.25">
      <c r="A30" s="3"/>
      <c r="B30" s="113" t="s">
        <v>80</v>
      </c>
      <c r="C30" s="113"/>
      <c r="D30" s="113"/>
      <c r="E30" s="113" t="s">
        <v>81</v>
      </c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113"/>
      <c r="W30" s="115">
        <f t="shared" si="0"/>
        <v>15</v>
      </c>
      <c r="X30" s="115"/>
      <c r="Y30" s="116"/>
      <c r="Z30" s="128"/>
      <c r="AA30" s="128"/>
      <c r="AB30" s="128"/>
      <c r="AC30" s="128"/>
      <c r="AD30" s="128"/>
      <c r="AE30" s="118"/>
      <c r="AF30" s="118"/>
      <c r="AG30" s="118"/>
      <c r="AH30" s="118"/>
      <c r="AI30" s="118"/>
      <c r="AJ30" s="118"/>
      <c r="AK30" s="5"/>
    </row>
    <row r="31" spans="1:37" ht="23.1" customHeight="1" x14ac:dyDescent="0.25">
      <c r="A31" s="3"/>
      <c r="B31" s="113" t="s">
        <v>82</v>
      </c>
      <c r="C31" s="113"/>
      <c r="D31" s="113"/>
      <c r="E31" s="114" t="s">
        <v>83</v>
      </c>
      <c r="F31" s="114"/>
      <c r="G31" s="114"/>
      <c r="H31" s="114"/>
      <c r="I31" s="114"/>
      <c r="J31" s="114"/>
      <c r="K31" s="114"/>
      <c r="L31" s="114"/>
      <c r="M31" s="114"/>
      <c r="N31" s="114"/>
      <c r="O31" s="114"/>
      <c r="P31" s="114"/>
      <c r="Q31" s="114"/>
      <c r="R31" s="114"/>
      <c r="S31" s="114"/>
      <c r="T31" s="114"/>
      <c r="U31" s="114"/>
      <c r="V31" s="114"/>
      <c r="W31" s="115">
        <f t="shared" si="0"/>
        <v>16</v>
      </c>
      <c r="X31" s="115"/>
      <c r="Y31" s="116"/>
      <c r="Z31" s="128"/>
      <c r="AA31" s="128"/>
      <c r="AB31" s="128"/>
      <c r="AC31" s="128"/>
      <c r="AD31" s="128"/>
      <c r="AE31" s="118"/>
      <c r="AF31" s="118"/>
      <c r="AG31" s="118"/>
      <c r="AH31" s="118"/>
      <c r="AI31" s="118"/>
      <c r="AJ31" s="118"/>
      <c r="AK31" s="5"/>
    </row>
    <row r="32" spans="1:37" ht="23.1" customHeight="1" x14ac:dyDescent="0.25">
      <c r="A32" s="3"/>
      <c r="B32" s="130" t="s">
        <v>84</v>
      </c>
      <c r="C32" s="130"/>
      <c r="D32" s="130"/>
      <c r="E32" s="131" t="s">
        <v>85</v>
      </c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3"/>
      <c r="T32" s="113"/>
      <c r="U32" s="113"/>
      <c r="V32" s="113"/>
      <c r="W32" s="115">
        <f t="shared" si="0"/>
        <v>17</v>
      </c>
      <c r="X32" s="115"/>
      <c r="Y32" s="119">
        <f>Y21-Y22-Y23-Y24+Y25-Y26-Y27+Y28-Y29+(-Y30)-(-Y31)</f>
        <v>101</v>
      </c>
      <c r="Z32" s="120"/>
      <c r="AA32" s="120"/>
      <c r="AB32" s="120"/>
      <c r="AC32" s="120"/>
      <c r="AD32" s="121"/>
      <c r="AE32" s="119">
        <f>AE21-AE22-AE23-AE24+AE25-AE26-AE27+AE28-AE29+(-AE30)-(-AE31)</f>
        <v>0</v>
      </c>
      <c r="AF32" s="120"/>
      <c r="AG32" s="120"/>
      <c r="AH32" s="120"/>
      <c r="AI32" s="120"/>
      <c r="AJ32" s="121"/>
      <c r="AK32" s="5"/>
    </row>
    <row r="33" spans="1:37" ht="23.1" customHeight="1" x14ac:dyDescent="0.25">
      <c r="A33" s="3"/>
      <c r="B33" s="113" t="s">
        <v>86</v>
      </c>
      <c r="C33" s="113"/>
      <c r="D33" s="113"/>
      <c r="E33" s="131" t="s">
        <v>87</v>
      </c>
      <c r="F33" s="131"/>
      <c r="G33" s="131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131"/>
      <c r="T33" s="131"/>
      <c r="U33" s="131"/>
      <c r="V33" s="131"/>
      <c r="W33" s="115">
        <f t="shared" si="0"/>
        <v>18</v>
      </c>
      <c r="X33" s="115"/>
      <c r="Y33" s="116"/>
      <c r="Z33" s="128"/>
      <c r="AA33" s="128"/>
      <c r="AB33" s="128"/>
      <c r="AC33" s="128"/>
      <c r="AD33" s="128"/>
      <c r="AE33" s="118"/>
      <c r="AF33" s="118"/>
      <c r="AG33" s="118"/>
      <c r="AH33" s="118"/>
      <c r="AI33" s="118"/>
      <c r="AJ33" s="118"/>
      <c r="AK33" s="5"/>
    </row>
    <row r="34" spans="1:37" ht="23.1" customHeight="1" x14ac:dyDescent="0.25">
      <c r="A34" s="3"/>
      <c r="B34" s="113" t="s">
        <v>88</v>
      </c>
      <c r="C34" s="113"/>
      <c r="D34" s="113"/>
      <c r="E34" s="114" t="s">
        <v>89</v>
      </c>
      <c r="F34" s="114"/>
      <c r="G34" s="114"/>
      <c r="H34" s="114"/>
      <c r="I34" s="114"/>
      <c r="J34" s="114"/>
      <c r="K34" s="114"/>
      <c r="L34" s="114"/>
      <c r="M34" s="114"/>
      <c r="N34" s="114"/>
      <c r="O34" s="114"/>
      <c r="P34" s="114"/>
      <c r="Q34" s="114"/>
      <c r="R34" s="114"/>
      <c r="S34" s="114"/>
      <c r="T34" s="114"/>
      <c r="U34" s="114"/>
      <c r="V34" s="114"/>
      <c r="W34" s="115">
        <f t="shared" si="0"/>
        <v>19</v>
      </c>
      <c r="X34" s="115"/>
      <c r="Y34" s="122"/>
      <c r="Z34" s="123"/>
      <c r="AA34" s="123"/>
      <c r="AB34" s="123"/>
      <c r="AC34" s="123"/>
      <c r="AD34" s="124"/>
      <c r="AE34" s="122"/>
      <c r="AF34" s="123"/>
      <c r="AG34" s="123"/>
      <c r="AH34" s="123"/>
      <c r="AI34" s="123"/>
      <c r="AJ34" s="124"/>
      <c r="AK34" s="5"/>
    </row>
    <row r="35" spans="1:37" ht="23.1" customHeight="1" x14ac:dyDescent="0.25">
      <c r="A35" s="3"/>
      <c r="B35" s="113" t="s">
        <v>90</v>
      </c>
      <c r="C35" s="113"/>
      <c r="D35" s="113"/>
      <c r="E35" s="113" t="s">
        <v>91</v>
      </c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5">
        <f t="shared" si="0"/>
        <v>20</v>
      </c>
      <c r="X35" s="115"/>
      <c r="Y35" s="116">
        <v>8</v>
      </c>
      <c r="Z35" s="128"/>
      <c r="AA35" s="128"/>
      <c r="AB35" s="128"/>
      <c r="AC35" s="128"/>
      <c r="AD35" s="128"/>
      <c r="AE35" s="118"/>
      <c r="AF35" s="118"/>
      <c r="AG35" s="118"/>
      <c r="AH35" s="118"/>
      <c r="AI35" s="118"/>
      <c r="AJ35" s="118"/>
      <c r="AK35" s="5"/>
    </row>
    <row r="36" spans="1:37" ht="23.1" customHeight="1" x14ac:dyDescent="0.25">
      <c r="A36" s="3"/>
      <c r="B36" s="113" t="s">
        <v>92</v>
      </c>
      <c r="C36" s="113"/>
      <c r="D36" s="113"/>
      <c r="E36" s="133" t="s">
        <v>93</v>
      </c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15">
        <f t="shared" si="0"/>
        <v>21</v>
      </c>
      <c r="X36" s="115"/>
      <c r="Y36" s="116"/>
      <c r="Z36" s="117"/>
      <c r="AA36" s="117"/>
      <c r="AB36" s="117"/>
      <c r="AC36" s="117"/>
      <c r="AD36" s="117"/>
      <c r="AE36" s="118"/>
      <c r="AF36" s="118"/>
      <c r="AG36" s="118"/>
      <c r="AH36" s="118"/>
      <c r="AI36" s="118"/>
      <c r="AJ36" s="118"/>
      <c r="AK36" s="5"/>
    </row>
    <row r="37" spans="1:37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</row>
    <row r="38" spans="1:37" ht="21.75" customHeight="1" x14ac:dyDescent="0.25">
      <c r="A38" s="3"/>
      <c r="B38" s="104" t="s">
        <v>47</v>
      </c>
      <c r="C38" s="104"/>
      <c r="D38" s="104"/>
      <c r="E38" s="104" t="s">
        <v>48</v>
      </c>
      <c r="F38" s="104"/>
      <c r="G38" s="104"/>
      <c r="H38" s="104"/>
      <c r="I38" s="104"/>
      <c r="J38" s="104"/>
      <c r="K38" s="104"/>
      <c r="L38" s="104"/>
      <c r="M38" s="104"/>
      <c r="N38" s="104"/>
      <c r="O38" s="104"/>
      <c r="P38" s="104"/>
      <c r="Q38" s="104"/>
      <c r="R38" s="104"/>
      <c r="S38" s="104"/>
      <c r="T38" s="104"/>
      <c r="U38" s="104"/>
      <c r="V38" s="104"/>
      <c r="W38" s="104" t="s">
        <v>49</v>
      </c>
      <c r="X38" s="104"/>
      <c r="Y38" s="134" t="s">
        <v>50</v>
      </c>
      <c r="Z38" s="134"/>
      <c r="AA38" s="134"/>
      <c r="AB38" s="134"/>
      <c r="AC38" s="134"/>
      <c r="AD38" s="134"/>
      <c r="AE38" s="134"/>
      <c r="AF38" s="134"/>
      <c r="AG38" s="134"/>
      <c r="AH38" s="134"/>
      <c r="AI38" s="134"/>
      <c r="AJ38" s="134"/>
      <c r="AK38" s="5"/>
    </row>
    <row r="39" spans="1:37" ht="23.25" customHeight="1" x14ac:dyDescent="0.25">
      <c r="A39" s="3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32" t="s">
        <v>94</v>
      </c>
      <c r="Z39" s="132"/>
      <c r="AA39" s="132"/>
      <c r="AB39" s="132"/>
      <c r="AC39" s="132"/>
      <c r="AD39" s="132"/>
      <c r="AE39" s="132" t="s">
        <v>52</v>
      </c>
      <c r="AF39" s="132"/>
      <c r="AG39" s="132"/>
      <c r="AH39" s="132"/>
      <c r="AI39" s="132"/>
      <c r="AJ39" s="132"/>
      <c r="AK39" s="5"/>
    </row>
    <row r="40" spans="1:37" ht="23.1" customHeight="1" x14ac:dyDescent="0.25">
      <c r="A40" s="3"/>
      <c r="B40" s="108" t="s">
        <v>95</v>
      </c>
      <c r="C40" s="108"/>
      <c r="D40" s="108"/>
      <c r="E40" s="114" t="s">
        <v>96</v>
      </c>
      <c r="F40" s="114"/>
      <c r="G40" s="114"/>
      <c r="H40" s="114"/>
      <c r="I40" s="114"/>
      <c r="J40" s="114"/>
      <c r="K40" s="114"/>
      <c r="L40" s="114"/>
      <c r="M40" s="114"/>
      <c r="N40" s="114"/>
      <c r="O40" s="114"/>
      <c r="P40" s="114"/>
      <c r="Q40" s="114"/>
      <c r="R40" s="114"/>
      <c r="S40" s="114"/>
      <c r="T40" s="114"/>
      <c r="U40" s="114"/>
      <c r="V40" s="114"/>
      <c r="W40" s="109">
        <v>22</v>
      </c>
      <c r="X40" s="109"/>
      <c r="Y40" s="110"/>
      <c r="Z40" s="111"/>
      <c r="AA40" s="111"/>
      <c r="AB40" s="111"/>
      <c r="AC40" s="111"/>
      <c r="AD40" s="111"/>
      <c r="AE40" s="112"/>
      <c r="AF40" s="112"/>
      <c r="AG40" s="112"/>
      <c r="AH40" s="112"/>
      <c r="AI40" s="112"/>
      <c r="AJ40" s="112"/>
      <c r="AK40" s="5"/>
    </row>
    <row r="41" spans="1:37" ht="23.1" customHeight="1" x14ac:dyDescent="0.25">
      <c r="A41" s="3"/>
      <c r="B41" s="108" t="s">
        <v>97</v>
      </c>
      <c r="C41" s="108"/>
      <c r="D41" s="108"/>
      <c r="E41" s="113" t="s">
        <v>98</v>
      </c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5">
        <v>23</v>
      </c>
      <c r="X41" s="115"/>
      <c r="Y41" s="116"/>
      <c r="Z41" s="117"/>
      <c r="AA41" s="117"/>
      <c r="AB41" s="117"/>
      <c r="AC41" s="117"/>
      <c r="AD41" s="117"/>
      <c r="AE41" s="118"/>
      <c r="AF41" s="118"/>
      <c r="AG41" s="118"/>
      <c r="AH41" s="118"/>
      <c r="AI41" s="118"/>
      <c r="AJ41" s="118"/>
      <c r="AK41" s="5"/>
    </row>
    <row r="42" spans="1:37" ht="23.1" customHeight="1" x14ac:dyDescent="0.25">
      <c r="A42" s="3"/>
      <c r="B42" s="113" t="s">
        <v>99</v>
      </c>
      <c r="C42" s="113"/>
      <c r="D42" s="113"/>
      <c r="E42" s="114" t="s">
        <v>100</v>
      </c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5">
        <v>24</v>
      </c>
      <c r="X42" s="115"/>
      <c r="Y42" s="122"/>
      <c r="Z42" s="123"/>
      <c r="AA42" s="123"/>
      <c r="AB42" s="123"/>
      <c r="AC42" s="123"/>
      <c r="AD42" s="124"/>
      <c r="AE42" s="122"/>
      <c r="AF42" s="123"/>
      <c r="AG42" s="123"/>
      <c r="AH42" s="123"/>
      <c r="AI42" s="123"/>
      <c r="AJ42" s="124"/>
      <c r="AK42" s="5"/>
    </row>
    <row r="43" spans="1:37" ht="23.1" customHeight="1" x14ac:dyDescent="0.25">
      <c r="A43" s="3"/>
      <c r="B43" s="113" t="s">
        <v>101</v>
      </c>
      <c r="C43" s="113"/>
      <c r="D43" s="113"/>
      <c r="E43" s="114" t="s">
        <v>102</v>
      </c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5">
        <f t="shared" ref="W43:W59" si="1">W42+1</f>
        <v>25</v>
      </c>
      <c r="X43" s="115"/>
      <c r="Y43" s="122"/>
      <c r="Z43" s="123"/>
      <c r="AA43" s="123"/>
      <c r="AB43" s="123"/>
      <c r="AC43" s="123"/>
      <c r="AD43" s="124"/>
      <c r="AE43" s="122"/>
      <c r="AF43" s="123"/>
      <c r="AG43" s="123"/>
      <c r="AH43" s="123"/>
      <c r="AI43" s="123"/>
      <c r="AJ43" s="124"/>
      <c r="AK43" s="5"/>
    </row>
    <row r="44" spans="1:37" ht="23.1" customHeight="1" x14ac:dyDescent="0.25">
      <c r="A44" s="3"/>
      <c r="B44" s="108" t="s">
        <v>103</v>
      </c>
      <c r="C44" s="108"/>
      <c r="D44" s="108"/>
      <c r="E44" s="113" t="s">
        <v>104</v>
      </c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5">
        <f t="shared" si="1"/>
        <v>26</v>
      </c>
      <c r="X44" s="115"/>
      <c r="Y44" s="116">
        <v>65</v>
      </c>
      <c r="Z44" s="128"/>
      <c r="AA44" s="128"/>
      <c r="AB44" s="128"/>
      <c r="AC44" s="128"/>
      <c r="AD44" s="128"/>
      <c r="AE44" s="118"/>
      <c r="AF44" s="118"/>
      <c r="AG44" s="118"/>
      <c r="AH44" s="118"/>
      <c r="AI44" s="118"/>
      <c r="AJ44" s="118"/>
      <c r="AK44" s="5"/>
    </row>
    <row r="45" spans="1:37" ht="23.1" customHeight="1" x14ac:dyDescent="0.25">
      <c r="A45" s="3"/>
      <c r="B45" s="113" t="s">
        <v>105</v>
      </c>
      <c r="C45" s="113"/>
      <c r="D45" s="113"/>
      <c r="E45" s="114" t="s">
        <v>106</v>
      </c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5">
        <f t="shared" si="1"/>
        <v>27</v>
      </c>
      <c r="X45" s="115"/>
      <c r="Y45" s="122">
        <v>50</v>
      </c>
      <c r="Z45" s="123"/>
      <c r="AA45" s="123"/>
      <c r="AB45" s="123"/>
      <c r="AC45" s="123"/>
      <c r="AD45" s="124"/>
      <c r="AE45" s="122"/>
      <c r="AF45" s="123"/>
      <c r="AG45" s="123"/>
      <c r="AH45" s="123"/>
      <c r="AI45" s="123"/>
      <c r="AJ45" s="124"/>
      <c r="AK45" s="5"/>
    </row>
    <row r="46" spans="1:37" ht="23.1" customHeight="1" x14ac:dyDescent="0.25">
      <c r="A46" s="3"/>
      <c r="B46" s="108" t="s">
        <v>107</v>
      </c>
      <c r="C46" s="108"/>
      <c r="D46" s="108"/>
      <c r="E46" s="113" t="s">
        <v>108</v>
      </c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5">
        <f t="shared" si="1"/>
        <v>28</v>
      </c>
      <c r="X46" s="115"/>
      <c r="Y46" s="116"/>
      <c r="Z46" s="128"/>
      <c r="AA46" s="128"/>
      <c r="AB46" s="128"/>
      <c r="AC46" s="128"/>
      <c r="AD46" s="128"/>
      <c r="AE46" s="118"/>
      <c r="AF46" s="118"/>
      <c r="AG46" s="118"/>
      <c r="AH46" s="118"/>
      <c r="AI46" s="118"/>
      <c r="AJ46" s="118"/>
      <c r="AK46" s="5"/>
    </row>
    <row r="47" spans="1:37" ht="23.1" customHeight="1" x14ac:dyDescent="0.25">
      <c r="A47" s="3"/>
      <c r="B47" s="113" t="s">
        <v>109</v>
      </c>
      <c r="C47" s="113"/>
      <c r="D47" s="113"/>
      <c r="E47" s="114" t="s">
        <v>110</v>
      </c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5">
        <f t="shared" si="1"/>
        <v>29</v>
      </c>
      <c r="X47" s="115"/>
      <c r="Y47" s="122"/>
      <c r="Z47" s="123"/>
      <c r="AA47" s="123"/>
      <c r="AB47" s="123"/>
      <c r="AC47" s="123"/>
      <c r="AD47" s="124"/>
      <c r="AE47" s="122"/>
      <c r="AF47" s="123"/>
      <c r="AG47" s="123"/>
      <c r="AH47" s="123"/>
      <c r="AI47" s="123"/>
      <c r="AJ47" s="124"/>
      <c r="AK47" s="5"/>
    </row>
    <row r="48" spans="1:37" ht="23.1" customHeight="1" x14ac:dyDescent="0.25">
      <c r="A48" s="3"/>
      <c r="B48" s="108" t="s">
        <v>111</v>
      </c>
      <c r="C48" s="108"/>
      <c r="D48" s="108"/>
      <c r="E48" s="113" t="s">
        <v>112</v>
      </c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5">
        <f t="shared" si="1"/>
        <v>30</v>
      </c>
      <c r="X48" s="115"/>
      <c r="Y48" s="116"/>
      <c r="Z48" s="128"/>
      <c r="AA48" s="128"/>
      <c r="AB48" s="128"/>
      <c r="AC48" s="128"/>
      <c r="AD48" s="128"/>
      <c r="AE48" s="118"/>
      <c r="AF48" s="118"/>
      <c r="AG48" s="118"/>
      <c r="AH48" s="118"/>
      <c r="AI48" s="118"/>
      <c r="AJ48" s="118"/>
      <c r="AK48" s="5"/>
    </row>
    <row r="49" spans="1:37" ht="23.1" customHeight="1" x14ac:dyDescent="0.25">
      <c r="A49" s="3"/>
      <c r="B49" s="113" t="s">
        <v>113</v>
      </c>
      <c r="C49" s="113"/>
      <c r="D49" s="113"/>
      <c r="E49" s="114" t="s">
        <v>114</v>
      </c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5">
        <f t="shared" si="1"/>
        <v>31</v>
      </c>
      <c r="X49" s="115"/>
      <c r="Y49" s="116"/>
      <c r="Z49" s="128"/>
      <c r="AA49" s="128"/>
      <c r="AB49" s="128"/>
      <c r="AC49" s="128"/>
      <c r="AD49" s="128"/>
      <c r="AE49" s="118"/>
      <c r="AF49" s="118"/>
      <c r="AG49" s="118"/>
      <c r="AH49" s="118"/>
      <c r="AI49" s="118"/>
      <c r="AJ49" s="118"/>
      <c r="AK49" s="5"/>
    </row>
    <row r="50" spans="1:37" ht="23.1" customHeight="1" x14ac:dyDescent="0.25">
      <c r="A50" s="3"/>
      <c r="B50" s="113" t="s">
        <v>115</v>
      </c>
      <c r="C50" s="113"/>
      <c r="D50" s="113"/>
      <c r="E50" s="131" t="s">
        <v>116</v>
      </c>
      <c r="F50" s="113"/>
      <c r="G50" s="113"/>
      <c r="H50" s="113"/>
      <c r="I50" s="113"/>
      <c r="J50" s="113"/>
      <c r="K50" s="113"/>
      <c r="L50" s="113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5">
        <f t="shared" si="1"/>
        <v>32</v>
      </c>
      <c r="X50" s="115"/>
      <c r="Y50" s="119">
        <f>Y33-Y34+Y35+Y36-Y40+Y41-Y42-Y43+Y44-Y45+Y46-Y47+(-Y48)-(-Y49)</f>
        <v>23</v>
      </c>
      <c r="Z50" s="120"/>
      <c r="AA50" s="120"/>
      <c r="AB50" s="120"/>
      <c r="AC50" s="120"/>
      <c r="AD50" s="121"/>
      <c r="AE50" s="119">
        <f>AE33-AE34+AE35+AE36-AE40+AE41-AE42-AE43+AE44-AE45+AE46-AE47+(-AE48)-(-AE49)</f>
        <v>0</v>
      </c>
      <c r="AF50" s="120"/>
      <c r="AG50" s="120"/>
      <c r="AH50" s="120"/>
      <c r="AI50" s="120"/>
      <c r="AJ50" s="121"/>
      <c r="AK50" s="5"/>
    </row>
    <row r="51" spans="1:37" ht="23.1" customHeight="1" x14ac:dyDescent="0.25">
      <c r="A51" s="3"/>
      <c r="B51" s="113" t="s">
        <v>117</v>
      </c>
      <c r="C51" s="113"/>
      <c r="D51" s="113"/>
      <c r="E51" s="114" t="s">
        <v>118</v>
      </c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5">
        <f t="shared" si="1"/>
        <v>33</v>
      </c>
      <c r="X51" s="115"/>
      <c r="Y51" s="122">
        <v>23</v>
      </c>
      <c r="Z51" s="123"/>
      <c r="AA51" s="123"/>
      <c r="AB51" s="123"/>
      <c r="AC51" s="123"/>
      <c r="AD51" s="124"/>
      <c r="AE51" s="122"/>
      <c r="AF51" s="123"/>
      <c r="AG51" s="123"/>
      <c r="AH51" s="123"/>
      <c r="AI51" s="123"/>
      <c r="AJ51" s="124"/>
      <c r="AK51" s="5"/>
    </row>
    <row r="52" spans="1:37" ht="23.1" customHeight="1" x14ac:dyDescent="0.25">
      <c r="A52" s="3"/>
      <c r="B52" s="113" t="s">
        <v>119</v>
      </c>
      <c r="C52" s="113"/>
      <c r="D52" s="113"/>
      <c r="E52" s="113" t="s">
        <v>120</v>
      </c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3"/>
      <c r="W52" s="115">
        <f t="shared" si="1"/>
        <v>34</v>
      </c>
      <c r="X52" s="115"/>
      <c r="Y52" s="119">
        <f>Y32+Y50-Y51</f>
        <v>101</v>
      </c>
      <c r="Z52" s="120"/>
      <c r="AA52" s="120"/>
      <c r="AB52" s="120"/>
      <c r="AC52" s="120"/>
      <c r="AD52" s="121"/>
      <c r="AE52" s="119">
        <f>AE32+AE50-AE51</f>
        <v>0</v>
      </c>
      <c r="AF52" s="120"/>
      <c r="AG52" s="120"/>
      <c r="AH52" s="120"/>
      <c r="AI52" s="120"/>
      <c r="AJ52" s="121"/>
      <c r="AK52" s="5"/>
    </row>
    <row r="53" spans="1:37" ht="23.1" customHeight="1" x14ac:dyDescent="0.25">
      <c r="A53" s="3"/>
      <c r="B53" s="108" t="s">
        <v>121</v>
      </c>
      <c r="C53" s="108"/>
      <c r="D53" s="108"/>
      <c r="E53" s="113" t="s">
        <v>122</v>
      </c>
      <c r="F53" s="113"/>
      <c r="G53" s="113"/>
      <c r="H53" s="113"/>
      <c r="I53" s="113"/>
      <c r="J53" s="113"/>
      <c r="K53" s="113"/>
      <c r="L53" s="113"/>
      <c r="M53" s="113"/>
      <c r="N53" s="113"/>
      <c r="O53" s="113"/>
      <c r="P53" s="113"/>
      <c r="Q53" s="113"/>
      <c r="R53" s="113"/>
      <c r="S53" s="113"/>
      <c r="T53" s="113"/>
      <c r="U53" s="113"/>
      <c r="V53" s="113"/>
      <c r="W53" s="115">
        <f t="shared" si="1"/>
        <v>35</v>
      </c>
      <c r="X53" s="115"/>
      <c r="Y53" s="116"/>
      <c r="Z53" s="128"/>
      <c r="AA53" s="128"/>
      <c r="AB53" s="128"/>
      <c r="AC53" s="128"/>
      <c r="AD53" s="128"/>
      <c r="AE53" s="118"/>
      <c r="AF53" s="118"/>
      <c r="AG53" s="118"/>
      <c r="AH53" s="118"/>
      <c r="AI53" s="118"/>
      <c r="AJ53" s="118"/>
      <c r="AK53" s="5"/>
    </row>
    <row r="54" spans="1:37" ht="23.1" customHeight="1" x14ac:dyDescent="0.25">
      <c r="A54" s="3"/>
      <c r="B54" s="113" t="s">
        <v>123</v>
      </c>
      <c r="C54" s="113"/>
      <c r="D54" s="113"/>
      <c r="E54" s="114" t="s">
        <v>124</v>
      </c>
      <c r="F54" s="114"/>
      <c r="G54" s="114"/>
      <c r="H54" s="114"/>
      <c r="I54" s="114"/>
      <c r="J54" s="114"/>
      <c r="K54" s="114"/>
      <c r="L54" s="114"/>
      <c r="M54" s="114"/>
      <c r="N54" s="114"/>
      <c r="O54" s="114"/>
      <c r="P54" s="114"/>
      <c r="Q54" s="114"/>
      <c r="R54" s="114"/>
      <c r="S54" s="114"/>
      <c r="T54" s="114"/>
      <c r="U54" s="114"/>
      <c r="V54" s="114"/>
      <c r="W54" s="115">
        <f t="shared" si="1"/>
        <v>36</v>
      </c>
      <c r="X54" s="115"/>
      <c r="Y54" s="116"/>
      <c r="Z54" s="128"/>
      <c r="AA54" s="128"/>
      <c r="AB54" s="128"/>
      <c r="AC54" s="128"/>
      <c r="AD54" s="128"/>
      <c r="AE54" s="118"/>
      <c r="AF54" s="118"/>
      <c r="AG54" s="118"/>
      <c r="AH54" s="118"/>
      <c r="AI54" s="118"/>
      <c r="AJ54" s="118"/>
      <c r="AK54" s="5"/>
    </row>
    <row r="55" spans="1:37" ht="23.1" customHeight="1" x14ac:dyDescent="0.25">
      <c r="A55" s="3"/>
      <c r="B55" s="113" t="s">
        <v>125</v>
      </c>
      <c r="C55" s="113"/>
      <c r="D55" s="113"/>
      <c r="E55" s="114" t="s">
        <v>126</v>
      </c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5">
        <f t="shared" si="1"/>
        <v>37</v>
      </c>
      <c r="X55" s="115"/>
      <c r="Y55" s="116"/>
      <c r="Z55" s="128"/>
      <c r="AA55" s="128"/>
      <c r="AB55" s="128"/>
      <c r="AC55" s="128"/>
      <c r="AD55" s="128"/>
      <c r="AE55" s="118"/>
      <c r="AF55" s="118"/>
      <c r="AG55" s="118"/>
      <c r="AH55" s="118"/>
      <c r="AI55" s="118"/>
      <c r="AJ55" s="118"/>
      <c r="AK55" s="5"/>
    </row>
    <row r="56" spans="1:37" ht="23.1" customHeight="1" x14ac:dyDescent="0.25">
      <c r="A56" s="3"/>
      <c r="B56" s="113" t="s">
        <v>115</v>
      </c>
      <c r="C56" s="113"/>
      <c r="D56" s="113"/>
      <c r="E56" s="131" t="s">
        <v>127</v>
      </c>
      <c r="F56" s="113"/>
      <c r="G56" s="113"/>
      <c r="H56" s="113"/>
      <c r="I56" s="113"/>
      <c r="J56" s="113"/>
      <c r="K56" s="113"/>
      <c r="L56" s="113"/>
      <c r="M56" s="113"/>
      <c r="N56" s="113"/>
      <c r="O56" s="113"/>
      <c r="P56" s="113"/>
      <c r="Q56" s="113"/>
      <c r="R56" s="113"/>
      <c r="S56" s="113"/>
      <c r="T56" s="113"/>
      <c r="U56" s="113"/>
      <c r="V56" s="113"/>
      <c r="W56" s="115">
        <f t="shared" si="1"/>
        <v>38</v>
      </c>
      <c r="X56" s="115"/>
      <c r="Y56" s="119">
        <f>Y53-Y54-Y55</f>
        <v>0</v>
      </c>
      <c r="Z56" s="120"/>
      <c r="AA56" s="120"/>
      <c r="AB56" s="120"/>
      <c r="AC56" s="120"/>
      <c r="AD56" s="121"/>
      <c r="AE56" s="119">
        <f>AE53-AE54-AE55</f>
        <v>0</v>
      </c>
      <c r="AF56" s="120"/>
      <c r="AG56" s="120"/>
      <c r="AH56" s="120"/>
      <c r="AI56" s="120"/>
      <c r="AJ56" s="121"/>
      <c r="AK56" s="5"/>
    </row>
    <row r="57" spans="1:37" ht="23.1" customHeight="1" x14ac:dyDescent="0.25">
      <c r="A57" s="3"/>
      <c r="B57" s="113" t="s">
        <v>128</v>
      </c>
      <c r="C57" s="113"/>
      <c r="D57" s="113"/>
      <c r="E57" s="114" t="s">
        <v>129</v>
      </c>
      <c r="F57" s="114"/>
      <c r="G57" s="114"/>
      <c r="H57" s="114"/>
      <c r="I57" s="114"/>
      <c r="J57" s="114"/>
      <c r="K57" s="114"/>
      <c r="L57" s="114"/>
      <c r="M57" s="114"/>
      <c r="N57" s="114"/>
      <c r="O57" s="114"/>
      <c r="P57" s="114"/>
      <c r="Q57" s="114"/>
      <c r="R57" s="114"/>
      <c r="S57" s="114"/>
      <c r="T57" s="114"/>
      <c r="U57" s="114"/>
      <c r="V57" s="114"/>
      <c r="W57" s="115">
        <f t="shared" si="1"/>
        <v>39</v>
      </c>
      <c r="X57" s="115"/>
      <c r="Y57" s="116"/>
      <c r="Z57" s="128"/>
      <c r="AA57" s="128"/>
      <c r="AB57" s="128"/>
      <c r="AC57" s="128"/>
      <c r="AD57" s="128"/>
      <c r="AE57" s="118"/>
      <c r="AF57" s="118"/>
      <c r="AG57" s="118"/>
      <c r="AH57" s="118"/>
      <c r="AI57" s="118"/>
      <c r="AJ57" s="118"/>
      <c r="AK57" s="5"/>
    </row>
    <row r="58" spans="1:37" ht="23.1" customHeight="1" x14ac:dyDescent="0.25">
      <c r="A58" s="3"/>
      <c r="B58" s="113" t="s">
        <v>130</v>
      </c>
      <c r="C58" s="113"/>
      <c r="D58" s="113"/>
      <c r="E58" s="113" t="s">
        <v>131</v>
      </c>
      <c r="F58" s="113"/>
      <c r="G58" s="113"/>
      <c r="H58" s="113"/>
      <c r="I58" s="113"/>
      <c r="J58" s="113"/>
      <c r="K58" s="113"/>
      <c r="L58" s="113"/>
      <c r="M58" s="113"/>
      <c r="N58" s="113"/>
      <c r="O58" s="113"/>
      <c r="P58" s="113"/>
      <c r="Q58" s="113"/>
      <c r="R58" s="113"/>
      <c r="S58" s="113"/>
      <c r="T58" s="113"/>
      <c r="U58" s="113"/>
      <c r="V58" s="113"/>
      <c r="W58" s="115">
        <f t="shared" si="1"/>
        <v>40</v>
      </c>
      <c r="X58" s="115"/>
      <c r="Y58" s="119">
        <f>Y52+Y56-Y57</f>
        <v>101</v>
      </c>
      <c r="Z58" s="120"/>
      <c r="AA58" s="120"/>
      <c r="AB58" s="120"/>
      <c r="AC58" s="120"/>
      <c r="AD58" s="121"/>
      <c r="AE58" s="119">
        <f>AE52+AE56-AE57</f>
        <v>0</v>
      </c>
      <c r="AF58" s="120"/>
      <c r="AG58" s="120"/>
      <c r="AH58" s="120"/>
      <c r="AI58" s="120"/>
      <c r="AJ58" s="121"/>
      <c r="AK58" s="5"/>
    </row>
    <row r="59" spans="1:37" ht="23.1" customHeight="1" x14ac:dyDescent="0.25">
      <c r="A59" s="3"/>
      <c r="B59" s="113" t="s">
        <v>132</v>
      </c>
      <c r="C59" s="113"/>
      <c r="D59" s="113"/>
      <c r="E59" s="113" t="s">
        <v>133</v>
      </c>
      <c r="F59" s="113"/>
      <c r="G59" s="113"/>
      <c r="H59" s="113"/>
      <c r="I59" s="113"/>
      <c r="J59" s="113"/>
      <c r="K59" s="113"/>
      <c r="L59" s="113"/>
      <c r="M59" s="113"/>
      <c r="N59" s="113"/>
      <c r="O59" s="113"/>
      <c r="P59" s="113"/>
      <c r="Q59" s="113"/>
      <c r="R59" s="113"/>
      <c r="S59" s="113"/>
      <c r="T59" s="113"/>
      <c r="U59" s="113"/>
      <c r="V59" s="113"/>
      <c r="W59" s="115">
        <f t="shared" si="1"/>
        <v>41</v>
      </c>
      <c r="X59" s="115"/>
      <c r="Y59" s="119">
        <f>Y32+Y50+Y53-Y54</f>
        <v>124</v>
      </c>
      <c r="Z59" s="120"/>
      <c r="AA59" s="120"/>
      <c r="AB59" s="120"/>
      <c r="AC59" s="120"/>
      <c r="AD59" s="121"/>
      <c r="AE59" s="119">
        <f>AE32+AE50+AE53-AE54</f>
        <v>0</v>
      </c>
      <c r="AF59" s="120"/>
      <c r="AG59" s="120"/>
      <c r="AH59" s="120"/>
      <c r="AI59" s="120"/>
      <c r="AJ59" s="121"/>
      <c r="AK59" s="5"/>
    </row>
    <row r="60" spans="1:37" ht="20.100000000000001" customHeight="1" x14ac:dyDescent="0.25"/>
    <row r="61" spans="1:37" x14ac:dyDescent="0.25">
      <c r="B61" s="135" t="s">
        <v>134</v>
      </c>
      <c r="C61" s="136"/>
      <c r="D61" s="136"/>
      <c r="E61" s="136"/>
      <c r="F61" s="136"/>
      <c r="G61" s="136"/>
      <c r="H61" s="136"/>
      <c r="I61" s="136"/>
      <c r="J61" s="136"/>
      <c r="K61" s="136"/>
      <c r="L61" s="136"/>
      <c r="M61" s="136"/>
      <c r="N61" s="136"/>
    </row>
    <row r="62" spans="1:37" x14ac:dyDescent="0.25">
      <c r="B62" s="135" t="s">
        <v>135</v>
      </c>
      <c r="C62" s="136"/>
      <c r="D62" s="136"/>
      <c r="E62" s="136"/>
      <c r="F62" s="136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  <c r="T62" s="136"/>
      <c r="U62" s="136"/>
      <c r="V62" s="136"/>
      <c r="W62" s="136"/>
      <c r="X62" s="136"/>
      <c r="Y62" s="136"/>
      <c r="Z62" s="136"/>
      <c r="AA62" s="136"/>
      <c r="AB62" s="136"/>
      <c r="AC62" s="136"/>
      <c r="AD62" s="136"/>
      <c r="AE62" s="136"/>
      <c r="AF62" s="136"/>
      <c r="AG62" s="136"/>
      <c r="AH62" s="136"/>
      <c r="AI62" s="136"/>
      <c r="AJ62" s="136"/>
    </row>
    <row r="63" spans="1:37" x14ac:dyDescent="0.25">
      <c r="B63" s="135" t="s">
        <v>136</v>
      </c>
      <c r="C63" s="136"/>
      <c r="D63" s="136"/>
      <c r="E63" s="136"/>
      <c r="F63" s="136"/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136"/>
      <c r="T63" s="136"/>
      <c r="U63" s="136"/>
      <c r="V63" s="136"/>
      <c r="W63" s="136"/>
      <c r="X63" s="136"/>
      <c r="Y63" s="136"/>
      <c r="Z63" s="136"/>
      <c r="AA63" s="136"/>
      <c r="AB63" s="136"/>
      <c r="AC63" s="136"/>
      <c r="AD63" s="136"/>
      <c r="AE63" s="136"/>
      <c r="AF63" s="136"/>
      <c r="AG63" s="136"/>
      <c r="AH63" s="136"/>
      <c r="AI63" s="136"/>
      <c r="AJ63" s="136"/>
    </row>
    <row r="64" spans="1:37" x14ac:dyDescent="0.25">
      <c r="B64" s="135" t="s">
        <v>137</v>
      </c>
      <c r="C64" s="136"/>
      <c r="D64" s="136"/>
      <c r="E64" s="136"/>
      <c r="F64" s="136"/>
      <c r="G64" s="136"/>
      <c r="H64" s="136"/>
      <c r="I64" s="103"/>
      <c r="J64" s="103"/>
      <c r="K64" s="103"/>
      <c r="L64" s="103"/>
      <c r="M64" s="103"/>
      <c r="N64" s="103"/>
      <c r="O64" s="103"/>
      <c r="P64" s="103"/>
      <c r="Q64" s="103"/>
      <c r="R64" s="103"/>
      <c r="S64" s="103"/>
      <c r="T64" s="103"/>
      <c r="U64" s="103"/>
      <c r="V64" s="103"/>
      <c r="W64" s="103"/>
      <c r="X64" s="103"/>
      <c r="Y64" s="103"/>
      <c r="Z64" s="103"/>
      <c r="AA64" s="103"/>
      <c r="AB64" s="103"/>
      <c r="AC64" s="103"/>
      <c r="AD64" s="103"/>
      <c r="AE64" s="103"/>
      <c r="AF64" s="103"/>
      <c r="AG64" s="103"/>
      <c r="AH64" s="103"/>
      <c r="AI64" s="103"/>
      <c r="AJ64" s="103"/>
    </row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</sheetData>
  <mergeCells count="239">
    <mergeCell ref="B62:AJ62"/>
    <mergeCell ref="B63:AJ63"/>
    <mergeCell ref="B64:H64"/>
    <mergeCell ref="I64:AJ64"/>
    <mergeCell ref="B59:D59"/>
    <mergeCell ref="E59:V59"/>
    <mergeCell ref="W59:X59"/>
    <mergeCell ref="Y59:AD59"/>
    <mergeCell ref="AE59:AJ59"/>
    <mergeCell ref="B61:N61"/>
    <mergeCell ref="B57:D57"/>
    <mergeCell ref="E57:V57"/>
    <mergeCell ref="W57:X57"/>
    <mergeCell ref="Y57:AD57"/>
    <mergeCell ref="AE57:AJ57"/>
    <mergeCell ref="B58:D58"/>
    <mergeCell ref="E58:V58"/>
    <mergeCell ref="W58:X58"/>
    <mergeCell ref="Y58:AD58"/>
    <mergeCell ref="AE58:AJ58"/>
    <mergeCell ref="B55:D55"/>
    <mergeCell ref="E55:V55"/>
    <mergeCell ref="W55:X55"/>
    <mergeCell ref="Y55:AD55"/>
    <mergeCell ref="AE55:AJ55"/>
    <mergeCell ref="B56:D56"/>
    <mergeCell ref="E56:V56"/>
    <mergeCell ref="W56:X56"/>
    <mergeCell ref="Y56:AD56"/>
    <mergeCell ref="AE56:AJ56"/>
    <mergeCell ref="B53:D53"/>
    <mergeCell ref="E53:V53"/>
    <mergeCell ref="W53:X53"/>
    <mergeCell ref="Y53:AD53"/>
    <mergeCell ref="AE53:AJ53"/>
    <mergeCell ref="B54:D54"/>
    <mergeCell ref="E54:V54"/>
    <mergeCell ref="W54:X54"/>
    <mergeCell ref="Y54:AD54"/>
    <mergeCell ref="AE54:AJ54"/>
    <mergeCell ref="B51:D51"/>
    <mergeCell ref="E51:V51"/>
    <mergeCell ref="W51:X51"/>
    <mergeCell ref="Y51:AD51"/>
    <mergeCell ref="AE51:AJ51"/>
    <mergeCell ref="B52:D52"/>
    <mergeCell ref="E52:V52"/>
    <mergeCell ref="W52:X52"/>
    <mergeCell ref="Y52:AD52"/>
    <mergeCell ref="AE52:AJ52"/>
    <mergeCell ref="B49:D49"/>
    <mergeCell ref="E49:V49"/>
    <mergeCell ref="W49:X49"/>
    <mergeCell ref="Y49:AD49"/>
    <mergeCell ref="AE49:AJ49"/>
    <mergeCell ref="B50:D50"/>
    <mergeCell ref="E50:V50"/>
    <mergeCell ref="W50:X50"/>
    <mergeCell ref="Y50:AD50"/>
    <mergeCell ref="AE50:AJ50"/>
    <mergeCell ref="B47:D47"/>
    <mergeCell ref="E47:V47"/>
    <mergeCell ref="W47:X47"/>
    <mergeCell ref="Y47:AD47"/>
    <mergeCell ref="AE47:AJ47"/>
    <mergeCell ref="B48:D48"/>
    <mergeCell ref="E48:V48"/>
    <mergeCell ref="W48:X48"/>
    <mergeCell ref="Y48:AD48"/>
    <mergeCell ref="AE48:AJ48"/>
    <mergeCell ref="B45:D45"/>
    <mergeCell ref="E45:V45"/>
    <mergeCell ref="W45:X45"/>
    <mergeCell ref="Y45:AD45"/>
    <mergeCell ref="AE45:AJ45"/>
    <mergeCell ref="B46:D46"/>
    <mergeCell ref="E46:V46"/>
    <mergeCell ref="W46:X46"/>
    <mergeCell ref="Y46:AD46"/>
    <mergeCell ref="AE46:AJ46"/>
    <mergeCell ref="B43:D43"/>
    <mergeCell ref="E43:V43"/>
    <mergeCell ref="W43:X43"/>
    <mergeCell ref="Y43:AD43"/>
    <mergeCell ref="AE43:AJ43"/>
    <mergeCell ref="B44:D44"/>
    <mergeCell ref="E44:V44"/>
    <mergeCell ref="W44:X44"/>
    <mergeCell ref="Y44:AD44"/>
    <mergeCell ref="AE44:AJ44"/>
    <mergeCell ref="B41:D41"/>
    <mergeCell ref="E41:V41"/>
    <mergeCell ref="W41:X41"/>
    <mergeCell ref="Y41:AD41"/>
    <mergeCell ref="AE41:AJ41"/>
    <mergeCell ref="B42:D42"/>
    <mergeCell ref="E42:V42"/>
    <mergeCell ref="W42:X42"/>
    <mergeCell ref="Y42:AD42"/>
    <mergeCell ref="AE42:AJ42"/>
    <mergeCell ref="AE39:AJ39"/>
    <mergeCell ref="B40:D40"/>
    <mergeCell ref="E40:V40"/>
    <mergeCell ref="W40:X40"/>
    <mergeCell ref="Y40:AD40"/>
    <mergeCell ref="AE40:AJ40"/>
    <mergeCell ref="B36:D36"/>
    <mergeCell ref="E36:V36"/>
    <mergeCell ref="W36:X36"/>
    <mergeCell ref="Y36:AD36"/>
    <mergeCell ref="AE36:AJ36"/>
    <mergeCell ref="B38:D39"/>
    <mergeCell ref="E38:V39"/>
    <mergeCell ref="W38:X39"/>
    <mergeCell ref="Y38:AJ38"/>
    <mergeCell ref="Y39:AD39"/>
    <mergeCell ref="B34:D34"/>
    <mergeCell ref="E34:V34"/>
    <mergeCell ref="W34:X34"/>
    <mergeCell ref="Y34:AD34"/>
    <mergeCell ref="AE34:AJ34"/>
    <mergeCell ref="B35:D35"/>
    <mergeCell ref="E35:V35"/>
    <mergeCell ref="W35:X35"/>
    <mergeCell ref="Y35:AD35"/>
    <mergeCell ref="AE35:AJ35"/>
    <mergeCell ref="B32:D32"/>
    <mergeCell ref="E32:V32"/>
    <mergeCell ref="W32:X32"/>
    <mergeCell ref="Y32:AD32"/>
    <mergeCell ref="AE32:AJ32"/>
    <mergeCell ref="B33:D33"/>
    <mergeCell ref="E33:V33"/>
    <mergeCell ref="W33:X33"/>
    <mergeCell ref="Y33:AD33"/>
    <mergeCell ref="AE33:AJ33"/>
    <mergeCell ref="B30:D30"/>
    <mergeCell ref="E30:V30"/>
    <mergeCell ref="W30:X30"/>
    <mergeCell ref="Y30:AD30"/>
    <mergeCell ref="AE30:AJ30"/>
    <mergeCell ref="B31:D31"/>
    <mergeCell ref="E31:V31"/>
    <mergeCell ref="W31:X31"/>
    <mergeCell ref="Y31:AD31"/>
    <mergeCell ref="AE31:AJ31"/>
    <mergeCell ref="B28:D28"/>
    <mergeCell ref="E28:V28"/>
    <mergeCell ref="W28:X28"/>
    <mergeCell ref="Y28:AD28"/>
    <mergeCell ref="AE28:AJ28"/>
    <mergeCell ref="B29:D29"/>
    <mergeCell ref="E29:V29"/>
    <mergeCell ref="W29:X29"/>
    <mergeCell ref="Y29:AD29"/>
    <mergeCell ref="AE29:AJ29"/>
    <mergeCell ref="B26:D26"/>
    <mergeCell ref="E26:V26"/>
    <mergeCell ref="W26:X26"/>
    <mergeCell ref="Y26:AD26"/>
    <mergeCell ref="AE26:AJ26"/>
    <mergeCell ref="B27:D27"/>
    <mergeCell ref="E27:V27"/>
    <mergeCell ref="W27:X27"/>
    <mergeCell ref="Y27:AD27"/>
    <mergeCell ref="AE27:AJ27"/>
    <mergeCell ref="B24:D24"/>
    <mergeCell ref="E24:V24"/>
    <mergeCell ref="W24:X24"/>
    <mergeCell ref="Y24:AD24"/>
    <mergeCell ref="AE24:AJ24"/>
    <mergeCell ref="B25:D25"/>
    <mergeCell ref="E25:V25"/>
    <mergeCell ref="W25:X25"/>
    <mergeCell ref="Y25:AD25"/>
    <mergeCell ref="AE25:AJ25"/>
    <mergeCell ref="B22:D22"/>
    <mergeCell ref="E22:V22"/>
    <mergeCell ref="W22:X22"/>
    <mergeCell ref="Y22:AD22"/>
    <mergeCell ref="AE22:AJ22"/>
    <mergeCell ref="B23:D23"/>
    <mergeCell ref="E23:V23"/>
    <mergeCell ref="W23:X23"/>
    <mergeCell ref="Y23:AD23"/>
    <mergeCell ref="AE23:AJ23"/>
    <mergeCell ref="B20:D20"/>
    <mergeCell ref="E20:V20"/>
    <mergeCell ref="W20:X20"/>
    <mergeCell ref="Y20:AD20"/>
    <mergeCell ref="AE20:AJ20"/>
    <mergeCell ref="B21:D21"/>
    <mergeCell ref="E21:V21"/>
    <mergeCell ref="W21:X21"/>
    <mergeCell ref="Y21:AD21"/>
    <mergeCell ref="AE21:AJ21"/>
    <mergeCell ref="B18:D18"/>
    <mergeCell ref="E18:V18"/>
    <mergeCell ref="W18:X18"/>
    <mergeCell ref="Y18:AD18"/>
    <mergeCell ref="AE18:AJ18"/>
    <mergeCell ref="B19:D19"/>
    <mergeCell ref="E19:V19"/>
    <mergeCell ref="W19:X19"/>
    <mergeCell ref="Y19:AD19"/>
    <mergeCell ref="AE19:AJ19"/>
    <mergeCell ref="B16:D16"/>
    <mergeCell ref="E16:V16"/>
    <mergeCell ref="W16:X16"/>
    <mergeCell ref="Y16:AD16"/>
    <mergeCell ref="AE16:AJ16"/>
    <mergeCell ref="B17:D17"/>
    <mergeCell ref="E17:V17"/>
    <mergeCell ref="W17:X17"/>
    <mergeCell ref="Y17:AD17"/>
    <mergeCell ref="AE17:AJ17"/>
    <mergeCell ref="AA9:AJ9"/>
    <mergeCell ref="AA10:AJ10"/>
    <mergeCell ref="AA11:AJ11"/>
    <mergeCell ref="A13:AK13"/>
    <mergeCell ref="B14:D15"/>
    <mergeCell ref="E14:V15"/>
    <mergeCell ref="W14:X15"/>
    <mergeCell ref="Y14:AJ14"/>
    <mergeCell ref="Y15:AD15"/>
    <mergeCell ref="AE15:AJ15"/>
    <mergeCell ref="O6:W6"/>
    <mergeCell ref="AA6:AJ6"/>
    <mergeCell ref="N7:X7"/>
    <mergeCell ref="AA7:AJ7"/>
    <mergeCell ref="N8:X8"/>
    <mergeCell ref="AA8:AJ8"/>
    <mergeCell ref="N2:X2"/>
    <mergeCell ref="AA2:AJ2"/>
    <mergeCell ref="N3:X3"/>
    <mergeCell ref="AA3:AJ3"/>
    <mergeCell ref="AA4:AJ4"/>
    <mergeCell ref="Q5:X5"/>
    <mergeCell ref="AA5:AJ5"/>
  </mergeCells>
  <phoneticPr fontId="10" type="noConversion"/>
  <pageMargins left="0.7" right="0.7" top="0.78740157499999996" bottom="0.78740157499999996" header="0.3" footer="0.3"/>
  <pageSetup paperSize="9" scale="83" orientation="portrait" horizontalDpi="4294967292" verticalDpi="4294967292"/>
  <colBreaks count="1" manualBreakCount="1">
    <brk id="37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3"/>
  <sheetViews>
    <sheetView zoomScale="125" zoomScaleNormal="125" zoomScalePageLayoutView="125" workbookViewId="0">
      <selection activeCell="AN70" sqref="AN70"/>
    </sheetView>
  </sheetViews>
  <sheetFormatPr defaultColWidth="8.85546875" defaultRowHeight="15" x14ac:dyDescent="0.25"/>
  <cols>
    <col min="1" max="37" width="2.7109375" customWidth="1"/>
    <col min="257" max="293" width="2.7109375" customWidth="1"/>
    <col min="513" max="549" width="2.7109375" customWidth="1"/>
    <col min="769" max="805" width="2.7109375" customWidth="1"/>
    <col min="1025" max="1061" width="2.7109375" customWidth="1"/>
    <col min="1281" max="1317" width="2.7109375" customWidth="1"/>
    <col min="1537" max="1573" width="2.7109375" customWidth="1"/>
    <col min="1793" max="1829" width="2.7109375" customWidth="1"/>
    <col min="2049" max="2085" width="2.7109375" customWidth="1"/>
    <col min="2305" max="2341" width="2.7109375" customWidth="1"/>
    <col min="2561" max="2597" width="2.7109375" customWidth="1"/>
    <col min="2817" max="2853" width="2.7109375" customWidth="1"/>
    <col min="3073" max="3109" width="2.7109375" customWidth="1"/>
    <col min="3329" max="3365" width="2.7109375" customWidth="1"/>
    <col min="3585" max="3621" width="2.7109375" customWidth="1"/>
    <col min="3841" max="3877" width="2.7109375" customWidth="1"/>
    <col min="4097" max="4133" width="2.7109375" customWidth="1"/>
    <col min="4353" max="4389" width="2.7109375" customWidth="1"/>
    <col min="4609" max="4645" width="2.7109375" customWidth="1"/>
    <col min="4865" max="4901" width="2.7109375" customWidth="1"/>
    <col min="5121" max="5157" width="2.7109375" customWidth="1"/>
    <col min="5377" max="5413" width="2.7109375" customWidth="1"/>
    <col min="5633" max="5669" width="2.7109375" customWidth="1"/>
    <col min="5889" max="5925" width="2.7109375" customWidth="1"/>
    <col min="6145" max="6181" width="2.7109375" customWidth="1"/>
    <col min="6401" max="6437" width="2.7109375" customWidth="1"/>
    <col min="6657" max="6693" width="2.7109375" customWidth="1"/>
    <col min="6913" max="6949" width="2.7109375" customWidth="1"/>
    <col min="7169" max="7205" width="2.7109375" customWidth="1"/>
    <col min="7425" max="7461" width="2.7109375" customWidth="1"/>
    <col min="7681" max="7717" width="2.7109375" customWidth="1"/>
    <col min="7937" max="7973" width="2.7109375" customWidth="1"/>
    <col min="8193" max="8229" width="2.7109375" customWidth="1"/>
    <col min="8449" max="8485" width="2.7109375" customWidth="1"/>
    <col min="8705" max="8741" width="2.7109375" customWidth="1"/>
    <col min="8961" max="8997" width="2.7109375" customWidth="1"/>
    <col min="9217" max="9253" width="2.7109375" customWidth="1"/>
    <col min="9473" max="9509" width="2.7109375" customWidth="1"/>
    <col min="9729" max="9765" width="2.7109375" customWidth="1"/>
    <col min="9985" max="10021" width="2.7109375" customWidth="1"/>
    <col min="10241" max="10277" width="2.7109375" customWidth="1"/>
    <col min="10497" max="10533" width="2.7109375" customWidth="1"/>
    <col min="10753" max="10789" width="2.7109375" customWidth="1"/>
    <col min="11009" max="11045" width="2.7109375" customWidth="1"/>
    <col min="11265" max="11301" width="2.7109375" customWidth="1"/>
    <col min="11521" max="11557" width="2.7109375" customWidth="1"/>
    <col min="11777" max="11813" width="2.7109375" customWidth="1"/>
    <col min="12033" max="12069" width="2.7109375" customWidth="1"/>
    <col min="12289" max="12325" width="2.7109375" customWidth="1"/>
    <col min="12545" max="12581" width="2.7109375" customWidth="1"/>
    <col min="12801" max="12837" width="2.7109375" customWidth="1"/>
    <col min="13057" max="13093" width="2.7109375" customWidth="1"/>
    <col min="13313" max="13349" width="2.7109375" customWidth="1"/>
    <col min="13569" max="13605" width="2.7109375" customWidth="1"/>
    <col min="13825" max="13861" width="2.7109375" customWidth="1"/>
    <col min="14081" max="14117" width="2.7109375" customWidth="1"/>
    <col min="14337" max="14373" width="2.7109375" customWidth="1"/>
    <col min="14593" max="14629" width="2.7109375" customWidth="1"/>
    <col min="14849" max="14885" width="2.7109375" customWidth="1"/>
    <col min="15105" max="15141" width="2.7109375" customWidth="1"/>
    <col min="15361" max="15397" width="2.7109375" customWidth="1"/>
    <col min="15617" max="15653" width="2.7109375" customWidth="1"/>
    <col min="15873" max="15909" width="2.7109375" customWidth="1"/>
    <col min="16129" max="16165" width="2.7109375" customWidth="1"/>
  </cols>
  <sheetData>
    <row r="1" spans="1:37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</row>
    <row r="2" spans="1:37" x14ac:dyDescent="0.25">
      <c r="A2" s="9"/>
      <c r="B2" s="10" t="s">
        <v>35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100" t="s">
        <v>138</v>
      </c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9"/>
      <c r="Z2" s="9"/>
      <c r="AA2" s="95" t="s">
        <v>37</v>
      </c>
      <c r="AB2" s="95"/>
      <c r="AC2" s="95"/>
      <c r="AD2" s="95"/>
      <c r="AE2" s="95"/>
      <c r="AF2" s="95"/>
      <c r="AG2" s="95"/>
      <c r="AH2" s="95"/>
      <c r="AI2" s="95"/>
      <c r="AJ2" s="95"/>
      <c r="AK2" s="9"/>
    </row>
    <row r="3" spans="1:37" x14ac:dyDescent="0.25">
      <c r="A3" s="9"/>
      <c r="B3" s="10" t="s">
        <v>38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100" t="s">
        <v>39</v>
      </c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9"/>
      <c r="Z3" s="9"/>
      <c r="AA3" s="99" t="s">
        <v>40</v>
      </c>
      <c r="AB3" s="99"/>
      <c r="AC3" s="99"/>
      <c r="AD3" s="99"/>
      <c r="AE3" s="99"/>
      <c r="AF3" s="99"/>
      <c r="AG3" s="99"/>
      <c r="AH3" s="99"/>
      <c r="AI3" s="99"/>
      <c r="AJ3" s="99"/>
      <c r="AK3" s="9"/>
    </row>
    <row r="4" spans="1:37" x14ac:dyDescent="0.25">
      <c r="A4" s="9"/>
      <c r="B4" s="10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11"/>
      <c r="Q4" s="11"/>
      <c r="R4" s="11"/>
      <c r="S4" s="11"/>
      <c r="T4" s="11"/>
      <c r="U4" s="11"/>
      <c r="V4" s="11"/>
      <c r="W4" s="11"/>
      <c r="X4" s="9"/>
      <c r="Y4" s="9"/>
      <c r="Z4" s="9"/>
      <c r="AA4" s="91" t="s">
        <v>41</v>
      </c>
      <c r="AB4" s="91"/>
      <c r="AC4" s="91"/>
      <c r="AD4" s="91"/>
      <c r="AE4" s="91"/>
      <c r="AF4" s="91"/>
      <c r="AG4" s="91"/>
      <c r="AH4" s="91"/>
      <c r="AI4" s="91"/>
      <c r="AJ4" s="91"/>
      <c r="AK4" s="9"/>
    </row>
    <row r="5" spans="1:37" x14ac:dyDescent="0.25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1" t="s">
        <v>42</v>
      </c>
      <c r="O5" s="2"/>
      <c r="P5" s="2"/>
      <c r="Q5" s="101" t="s">
        <v>219</v>
      </c>
      <c r="R5" s="102"/>
      <c r="S5" s="102"/>
      <c r="T5" s="102"/>
      <c r="U5" s="102"/>
      <c r="V5" s="102"/>
      <c r="W5" s="102"/>
      <c r="X5" s="102"/>
      <c r="Y5" s="9"/>
      <c r="Z5" s="9"/>
      <c r="AA5" s="91" t="s">
        <v>41</v>
      </c>
      <c r="AB5" s="91"/>
      <c r="AC5" s="91"/>
      <c r="AD5" s="91"/>
      <c r="AE5" s="91"/>
      <c r="AF5" s="91"/>
      <c r="AG5" s="91"/>
      <c r="AH5" s="91"/>
      <c r="AI5" s="91"/>
      <c r="AJ5" s="91"/>
      <c r="AK5" s="9"/>
    </row>
    <row r="6" spans="1:37" ht="15.75" thickBo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0" t="s">
        <v>43</v>
      </c>
      <c r="P6" s="90"/>
      <c r="Q6" s="90"/>
      <c r="R6" s="90"/>
      <c r="S6" s="90"/>
      <c r="T6" s="90"/>
      <c r="U6" s="90"/>
      <c r="V6" s="90"/>
      <c r="W6" s="90"/>
      <c r="X6" s="9"/>
      <c r="Y6" s="9"/>
      <c r="Z6" s="9"/>
      <c r="AA6" s="91"/>
      <c r="AB6" s="91"/>
      <c r="AC6" s="91"/>
      <c r="AD6" s="91"/>
      <c r="AE6" s="91"/>
      <c r="AF6" s="91"/>
      <c r="AG6" s="91"/>
      <c r="AH6" s="91"/>
      <c r="AI6" s="91"/>
      <c r="AJ6" s="91"/>
      <c r="AK6" s="9"/>
    </row>
    <row r="7" spans="1:37" ht="17.25" customHeight="1" thickBot="1" x14ac:dyDescent="0.3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2" t="s">
        <v>44</v>
      </c>
      <c r="O7" s="93"/>
      <c r="P7" s="93"/>
      <c r="Q7" s="93"/>
      <c r="R7" s="93"/>
      <c r="S7" s="93"/>
      <c r="T7" s="93"/>
      <c r="U7" s="93"/>
      <c r="V7" s="93"/>
      <c r="W7" s="93"/>
      <c r="X7" s="94"/>
      <c r="Y7" s="9"/>
      <c r="Z7" s="9"/>
      <c r="AA7" s="95" t="s">
        <v>45</v>
      </c>
      <c r="AB7" s="95"/>
      <c r="AC7" s="95"/>
      <c r="AD7" s="95"/>
      <c r="AE7" s="95"/>
      <c r="AF7" s="95"/>
      <c r="AG7" s="95"/>
      <c r="AH7" s="95"/>
      <c r="AI7" s="95"/>
      <c r="AJ7" s="95"/>
      <c r="AK7" s="9"/>
    </row>
    <row r="8" spans="1:37" ht="23.25" customHeight="1" thickBot="1" x14ac:dyDescent="0.3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6"/>
      <c r="O8" s="97"/>
      <c r="P8" s="97"/>
      <c r="Q8" s="97"/>
      <c r="R8" s="97"/>
      <c r="S8" s="97"/>
      <c r="T8" s="97"/>
      <c r="U8" s="97"/>
      <c r="V8" s="97"/>
      <c r="W8" s="97"/>
      <c r="X8" s="98"/>
      <c r="Y8" s="9"/>
      <c r="Z8" s="9"/>
      <c r="AA8" s="99" t="s">
        <v>46</v>
      </c>
      <c r="AB8" s="99"/>
      <c r="AC8" s="99"/>
      <c r="AD8" s="99"/>
      <c r="AE8" s="99"/>
      <c r="AF8" s="99"/>
      <c r="AG8" s="99"/>
      <c r="AH8" s="99"/>
      <c r="AI8" s="99"/>
      <c r="AJ8" s="99"/>
      <c r="AK8" s="9"/>
    </row>
    <row r="9" spans="1:37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1" t="s">
        <v>41</v>
      </c>
      <c r="AB9" s="91"/>
      <c r="AC9" s="91"/>
      <c r="AD9" s="91"/>
      <c r="AE9" s="91"/>
      <c r="AF9" s="91"/>
      <c r="AG9" s="91"/>
      <c r="AH9" s="91"/>
      <c r="AI9" s="91"/>
      <c r="AJ9" s="91"/>
      <c r="AK9" s="9"/>
    </row>
    <row r="10" spans="1:37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1" t="s">
        <v>41</v>
      </c>
      <c r="AB10" s="91"/>
      <c r="AC10" s="91"/>
      <c r="AD10" s="91"/>
      <c r="AE10" s="91"/>
      <c r="AF10" s="91"/>
      <c r="AG10" s="91"/>
      <c r="AH10" s="91"/>
      <c r="AI10" s="91"/>
      <c r="AJ10" s="91"/>
      <c r="AK10" s="9"/>
    </row>
    <row r="11" spans="1:37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1" t="s">
        <v>41</v>
      </c>
      <c r="AB11" s="91"/>
      <c r="AC11" s="91"/>
      <c r="AD11" s="91"/>
      <c r="AE11" s="91"/>
      <c r="AF11" s="91"/>
      <c r="AG11" s="91"/>
      <c r="AH11" s="91"/>
      <c r="AI11" s="91"/>
      <c r="AJ11" s="91"/>
      <c r="AK11" s="9"/>
    </row>
    <row r="12" spans="1:37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</row>
    <row r="13" spans="1:37" x14ac:dyDescent="0.25">
      <c r="A13" s="137"/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  <c r="R13" s="137"/>
      <c r="S13" s="137"/>
      <c r="T13" s="137"/>
      <c r="U13" s="137"/>
      <c r="V13" s="137"/>
      <c r="W13" s="137"/>
      <c r="X13" s="137"/>
      <c r="Y13" s="137"/>
      <c r="Z13" s="137"/>
      <c r="AA13" s="137"/>
      <c r="AB13" s="137"/>
      <c r="AC13" s="137"/>
      <c r="AD13" s="137"/>
      <c r="AE13" s="137"/>
      <c r="AF13" s="137"/>
      <c r="AG13" s="137"/>
      <c r="AH13" s="137"/>
      <c r="AI13" s="137"/>
      <c r="AJ13" s="137"/>
      <c r="AK13" s="137"/>
    </row>
    <row r="14" spans="1:37" ht="19.5" customHeight="1" x14ac:dyDescent="0.25">
      <c r="A14" s="8"/>
      <c r="B14" s="138" t="s">
        <v>47</v>
      </c>
      <c r="C14" s="138"/>
      <c r="D14" s="138"/>
      <c r="E14" s="138" t="s">
        <v>139</v>
      </c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  <c r="R14" s="138"/>
      <c r="S14" s="138" t="s">
        <v>49</v>
      </c>
      <c r="T14" s="138"/>
      <c r="U14" s="106" t="s">
        <v>140</v>
      </c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 t="s">
        <v>141</v>
      </c>
      <c r="AH14" s="106"/>
      <c r="AI14" s="106"/>
      <c r="AJ14" s="106"/>
      <c r="AK14" s="8"/>
    </row>
    <row r="15" spans="1:37" ht="22.5" customHeight="1" x14ac:dyDescent="0.25">
      <c r="A15" s="8"/>
      <c r="B15" s="139"/>
      <c r="C15" s="139"/>
      <c r="D15" s="139"/>
      <c r="E15" s="139"/>
      <c r="F15" s="139"/>
      <c r="G15" s="139"/>
      <c r="H15" s="139"/>
      <c r="I15" s="139"/>
      <c r="J15" s="139"/>
      <c r="K15" s="139"/>
      <c r="L15" s="139"/>
      <c r="M15" s="139"/>
      <c r="N15" s="139"/>
      <c r="O15" s="139"/>
      <c r="P15" s="139"/>
      <c r="Q15" s="139"/>
      <c r="R15" s="139"/>
      <c r="S15" s="139"/>
      <c r="T15" s="139"/>
      <c r="U15" s="139" t="s">
        <v>142</v>
      </c>
      <c r="V15" s="139"/>
      <c r="W15" s="139"/>
      <c r="X15" s="139"/>
      <c r="Y15" s="139" t="s">
        <v>143</v>
      </c>
      <c r="Z15" s="139"/>
      <c r="AA15" s="139"/>
      <c r="AB15" s="139"/>
      <c r="AC15" s="139" t="s">
        <v>144</v>
      </c>
      <c r="AD15" s="139"/>
      <c r="AE15" s="139"/>
      <c r="AF15" s="139"/>
      <c r="AG15" s="139" t="s">
        <v>145</v>
      </c>
      <c r="AH15" s="139"/>
      <c r="AI15" s="139"/>
      <c r="AJ15" s="139"/>
      <c r="AK15" s="8"/>
    </row>
    <row r="16" spans="1:37" ht="20.100000000000001" customHeight="1" x14ac:dyDescent="0.25">
      <c r="A16" s="8"/>
      <c r="B16" s="140"/>
      <c r="C16" s="140"/>
      <c r="D16" s="140"/>
      <c r="E16" s="141" t="s">
        <v>146</v>
      </c>
      <c r="F16" s="140"/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2">
        <v>1</v>
      </c>
      <c r="T16" s="143"/>
      <c r="U16" s="144">
        <f>U17+U18+U22+U27</f>
        <v>990</v>
      </c>
      <c r="V16" s="144"/>
      <c r="W16" s="144"/>
      <c r="X16" s="144"/>
      <c r="Y16" s="144">
        <f>Y17+Y18+Y22+Y27</f>
        <v>260</v>
      </c>
      <c r="Z16" s="144"/>
      <c r="AA16" s="144"/>
      <c r="AB16" s="144"/>
      <c r="AC16" s="144">
        <f t="shared" ref="AC16:AC27" si="0">U16-Y16</f>
        <v>730</v>
      </c>
      <c r="AD16" s="144"/>
      <c r="AE16" s="144"/>
      <c r="AF16" s="144"/>
      <c r="AG16" s="144">
        <f>AG18+AG22</f>
        <v>655</v>
      </c>
      <c r="AH16" s="144"/>
      <c r="AI16" s="144"/>
      <c r="AJ16" s="144"/>
      <c r="AK16" s="8"/>
    </row>
    <row r="17" spans="1:37" ht="20.100000000000001" customHeight="1" x14ac:dyDescent="0.25">
      <c r="A17" s="8"/>
      <c r="B17" s="146" t="s">
        <v>55</v>
      </c>
      <c r="C17" s="146"/>
      <c r="D17" s="146"/>
      <c r="E17" s="146" t="s">
        <v>147</v>
      </c>
      <c r="F17" s="146"/>
      <c r="G17" s="146"/>
      <c r="H17" s="146"/>
      <c r="I17" s="146"/>
      <c r="J17" s="146"/>
      <c r="K17" s="146"/>
      <c r="L17" s="146"/>
      <c r="M17" s="146"/>
      <c r="N17" s="146"/>
      <c r="O17" s="146"/>
      <c r="P17" s="146"/>
      <c r="Q17" s="146"/>
      <c r="R17" s="146"/>
      <c r="S17" s="147">
        <f>S16+1</f>
        <v>2</v>
      </c>
      <c r="T17" s="147"/>
      <c r="U17" s="145"/>
      <c r="V17" s="145"/>
      <c r="W17" s="145"/>
      <c r="X17" s="145"/>
      <c r="Y17" s="145"/>
      <c r="Z17" s="145"/>
      <c r="AA17" s="145"/>
      <c r="AB17" s="145"/>
      <c r="AC17" s="148">
        <f t="shared" si="0"/>
        <v>0</v>
      </c>
      <c r="AD17" s="149"/>
      <c r="AE17" s="149"/>
      <c r="AF17" s="150"/>
      <c r="AG17" s="145"/>
      <c r="AH17" s="145"/>
      <c r="AI17" s="145"/>
      <c r="AJ17" s="145"/>
      <c r="AK17" s="8"/>
    </row>
    <row r="18" spans="1:37" ht="20.100000000000001" customHeight="1" x14ac:dyDescent="0.25">
      <c r="A18" s="8"/>
      <c r="B18" s="146" t="s">
        <v>61</v>
      </c>
      <c r="C18" s="146"/>
      <c r="D18" s="146"/>
      <c r="E18" s="146" t="s">
        <v>148</v>
      </c>
      <c r="F18" s="146"/>
      <c r="G18" s="146"/>
      <c r="H18" s="146"/>
      <c r="I18" s="146"/>
      <c r="J18" s="146"/>
      <c r="K18" s="146"/>
      <c r="L18" s="146"/>
      <c r="M18" s="146"/>
      <c r="N18" s="146"/>
      <c r="O18" s="146"/>
      <c r="P18" s="146"/>
      <c r="Q18" s="146"/>
      <c r="R18" s="146"/>
      <c r="S18" s="147">
        <f t="shared" ref="S18:S26" si="1">S17+1</f>
        <v>3</v>
      </c>
      <c r="T18" s="147"/>
      <c r="U18" s="144">
        <f>U19+U20+U21</f>
        <v>530</v>
      </c>
      <c r="V18" s="144"/>
      <c r="W18" s="144"/>
      <c r="X18" s="144"/>
      <c r="Y18" s="144">
        <f>Y19+Y20+Y21</f>
        <v>260</v>
      </c>
      <c r="Z18" s="144"/>
      <c r="AA18" s="144"/>
      <c r="AB18" s="144"/>
      <c r="AC18" s="144">
        <f>AC19+AC20+AC21</f>
        <v>270</v>
      </c>
      <c r="AD18" s="144"/>
      <c r="AE18" s="144"/>
      <c r="AF18" s="144"/>
      <c r="AG18" s="144">
        <f>AG19+AG20+AG21</f>
        <v>160</v>
      </c>
      <c r="AH18" s="144"/>
      <c r="AI18" s="144"/>
      <c r="AJ18" s="144"/>
      <c r="AK18" s="8"/>
    </row>
    <row r="19" spans="1:37" ht="20.100000000000001" customHeight="1" x14ac:dyDescent="0.25">
      <c r="A19" s="8"/>
      <c r="B19" s="152" t="s">
        <v>149</v>
      </c>
      <c r="C19" s="153"/>
      <c r="D19" s="154"/>
      <c r="E19" s="146" t="s">
        <v>150</v>
      </c>
      <c r="F19" s="146"/>
      <c r="G19" s="146"/>
      <c r="H19" s="146"/>
      <c r="I19" s="146"/>
      <c r="J19" s="146"/>
      <c r="K19" s="146"/>
      <c r="L19" s="146"/>
      <c r="M19" s="146"/>
      <c r="N19" s="146"/>
      <c r="O19" s="146"/>
      <c r="P19" s="146"/>
      <c r="Q19" s="146"/>
      <c r="R19" s="146"/>
      <c r="S19" s="147">
        <f t="shared" si="1"/>
        <v>4</v>
      </c>
      <c r="T19" s="147"/>
      <c r="U19" s="151"/>
      <c r="V19" s="151"/>
      <c r="W19" s="151"/>
      <c r="X19" s="151"/>
      <c r="Y19" s="151"/>
      <c r="Z19" s="151"/>
      <c r="AA19" s="151"/>
      <c r="AB19" s="151"/>
      <c r="AC19" s="148">
        <f t="shared" si="0"/>
        <v>0</v>
      </c>
      <c r="AD19" s="149"/>
      <c r="AE19" s="149"/>
      <c r="AF19" s="150"/>
      <c r="AG19" s="151"/>
      <c r="AH19" s="151"/>
      <c r="AI19" s="151"/>
      <c r="AJ19" s="151"/>
      <c r="AK19" s="8"/>
    </row>
    <row r="20" spans="1:37" ht="20.100000000000001" customHeight="1" x14ac:dyDescent="0.25">
      <c r="A20" s="8"/>
      <c r="B20" s="152" t="s">
        <v>151</v>
      </c>
      <c r="C20" s="153"/>
      <c r="D20" s="154"/>
      <c r="E20" s="146" t="s">
        <v>152</v>
      </c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7">
        <f t="shared" si="1"/>
        <v>5</v>
      </c>
      <c r="T20" s="147"/>
      <c r="U20" s="151">
        <v>530</v>
      </c>
      <c r="V20" s="151"/>
      <c r="W20" s="151"/>
      <c r="X20" s="151"/>
      <c r="Y20" s="151">
        <v>260</v>
      </c>
      <c r="Z20" s="151"/>
      <c r="AA20" s="151"/>
      <c r="AB20" s="151"/>
      <c r="AC20" s="148">
        <f>U20-Y20</f>
        <v>270</v>
      </c>
      <c r="AD20" s="149"/>
      <c r="AE20" s="149"/>
      <c r="AF20" s="150"/>
      <c r="AG20" s="151">
        <v>160</v>
      </c>
      <c r="AH20" s="151"/>
      <c r="AI20" s="151"/>
      <c r="AJ20" s="151"/>
      <c r="AK20" s="8"/>
    </row>
    <row r="21" spans="1:37" ht="20.100000000000001" customHeight="1" x14ac:dyDescent="0.25">
      <c r="A21" s="8"/>
      <c r="B21" s="152" t="s">
        <v>153</v>
      </c>
      <c r="C21" s="153"/>
      <c r="D21" s="154"/>
      <c r="E21" s="146" t="s">
        <v>154</v>
      </c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7">
        <f t="shared" si="1"/>
        <v>6</v>
      </c>
      <c r="T21" s="147"/>
      <c r="U21" s="151"/>
      <c r="V21" s="151"/>
      <c r="W21" s="151"/>
      <c r="X21" s="151"/>
      <c r="Y21" s="151"/>
      <c r="Z21" s="151"/>
      <c r="AA21" s="151"/>
      <c r="AB21" s="151"/>
      <c r="AC21" s="148">
        <f t="shared" si="0"/>
        <v>0</v>
      </c>
      <c r="AD21" s="149"/>
      <c r="AE21" s="149"/>
      <c r="AF21" s="150"/>
      <c r="AG21" s="151"/>
      <c r="AH21" s="151"/>
      <c r="AI21" s="151"/>
      <c r="AJ21" s="151"/>
      <c r="AK21" s="8"/>
    </row>
    <row r="22" spans="1:37" ht="20.100000000000001" customHeight="1" x14ac:dyDescent="0.25">
      <c r="A22" s="8"/>
      <c r="B22" s="146" t="s">
        <v>64</v>
      </c>
      <c r="C22" s="146"/>
      <c r="D22" s="146"/>
      <c r="E22" s="146" t="s">
        <v>155</v>
      </c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7">
        <f t="shared" si="1"/>
        <v>7</v>
      </c>
      <c r="T22" s="147"/>
      <c r="U22" s="144">
        <f>U23+U24+U25+U26</f>
        <v>460</v>
      </c>
      <c r="V22" s="144"/>
      <c r="W22" s="144"/>
      <c r="X22" s="144"/>
      <c r="Y22" s="144">
        <f>SUM(Y23:AB26)</f>
        <v>0</v>
      </c>
      <c r="Z22" s="144"/>
      <c r="AA22" s="144"/>
      <c r="AB22" s="144"/>
      <c r="AC22" s="144">
        <f>AC23+AC25+AC26+AC24</f>
        <v>460</v>
      </c>
      <c r="AD22" s="144"/>
      <c r="AE22" s="144"/>
      <c r="AF22" s="144"/>
      <c r="AG22" s="144">
        <f>AG23+AG25+AG26</f>
        <v>495</v>
      </c>
      <c r="AH22" s="144"/>
      <c r="AI22" s="144"/>
      <c r="AJ22" s="144"/>
      <c r="AK22" s="8"/>
    </row>
    <row r="23" spans="1:37" ht="20.100000000000001" customHeight="1" x14ac:dyDescent="0.25">
      <c r="A23" s="8"/>
      <c r="B23" s="152" t="s">
        <v>156</v>
      </c>
      <c r="C23" s="153"/>
      <c r="D23" s="154"/>
      <c r="E23" s="146" t="s">
        <v>157</v>
      </c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7">
        <f t="shared" si="1"/>
        <v>8</v>
      </c>
      <c r="T23" s="147"/>
      <c r="U23" s="151">
        <v>250</v>
      </c>
      <c r="V23" s="151"/>
      <c r="W23" s="151"/>
      <c r="X23" s="151"/>
      <c r="Y23" s="151">
        <v>0</v>
      </c>
      <c r="Z23" s="151"/>
      <c r="AA23" s="151"/>
      <c r="AB23" s="151"/>
      <c r="AC23" s="148">
        <f>U23-Y23</f>
        <v>250</v>
      </c>
      <c r="AD23" s="149"/>
      <c r="AE23" s="149"/>
      <c r="AF23" s="150"/>
      <c r="AG23" s="151">
        <v>230</v>
      </c>
      <c r="AH23" s="151"/>
      <c r="AI23" s="151"/>
      <c r="AJ23" s="151"/>
      <c r="AK23" s="8"/>
    </row>
    <row r="24" spans="1:37" ht="20.100000000000001" customHeight="1" x14ac:dyDescent="0.25">
      <c r="A24" s="8"/>
      <c r="B24" s="152" t="s">
        <v>158</v>
      </c>
      <c r="C24" s="153"/>
      <c r="D24" s="154"/>
      <c r="E24" s="146" t="s">
        <v>159</v>
      </c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7">
        <f t="shared" si="1"/>
        <v>9</v>
      </c>
      <c r="T24" s="147"/>
      <c r="U24" s="151"/>
      <c r="V24" s="151"/>
      <c r="W24" s="151"/>
      <c r="X24" s="151"/>
      <c r="Y24" s="151"/>
      <c r="Z24" s="151"/>
      <c r="AA24" s="151"/>
      <c r="AB24" s="151"/>
      <c r="AC24" s="148">
        <f t="shared" si="0"/>
        <v>0</v>
      </c>
      <c r="AD24" s="149"/>
      <c r="AE24" s="149"/>
      <c r="AF24" s="150"/>
      <c r="AG24" s="151"/>
      <c r="AH24" s="151"/>
      <c r="AI24" s="151"/>
      <c r="AJ24" s="151"/>
      <c r="AK24" s="8"/>
    </row>
    <row r="25" spans="1:37" ht="20.100000000000001" customHeight="1" x14ac:dyDescent="0.25">
      <c r="A25" s="8"/>
      <c r="B25" s="152" t="s">
        <v>160</v>
      </c>
      <c r="C25" s="153"/>
      <c r="D25" s="154"/>
      <c r="E25" s="146" t="s">
        <v>161</v>
      </c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7">
        <f t="shared" si="1"/>
        <v>10</v>
      </c>
      <c r="T25" s="147"/>
      <c r="U25" s="151">
        <v>140</v>
      </c>
      <c r="V25" s="151"/>
      <c r="W25" s="151"/>
      <c r="X25" s="151"/>
      <c r="Y25" s="151">
        <v>0</v>
      </c>
      <c r="Z25" s="151"/>
      <c r="AA25" s="151"/>
      <c r="AB25" s="151"/>
      <c r="AC25" s="148">
        <f>U25-Y25</f>
        <v>140</v>
      </c>
      <c r="AD25" s="149"/>
      <c r="AE25" s="149"/>
      <c r="AF25" s="150"/>
      <c r="AG25" s="151">
        <v>200</v>
      </c>
      <c r="AH25" s="151"/>
      <c r="AI25" s="151"/>
      <c r="AJ25" s="151"/>
      <c r="AK25" s="8"/>
    </row>
    <row r="26" spans="1:37" ht="20.100000000000001" customHeight="1" x14ac:dyDescent="0.25">
      <c r="A26" s="8"/>
      <c r="B26" s="155" t="s">
        <v>162</v>
      </c>
      <c r="C26" s="155"/>
      <c r="D26" s="155"/>
      <c r="E26" s="146" t="s">
        <v>163</v>
      </c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7">
        <f t="shared" si="1"/>
        <v>11</v>
      </c>
      <c r="T26" s="147"/>
      <c r="U26" s="151">
        <v>70</v>
      </c>
      <c r="V26" s="151"/>
      <c r="W26" s="151"/>
      <c r="X26" s="151"/>
      <c r="Y26" s="151">
        <v>0</v>
      </c>
      <c r="Z26" s="151"/>
      <c r="AA26" s="151"/>
      <c r="AB26" s="151"/>
      <c r="AC26" s="148">
        <f>U26-Y26</f>
        <v>70</v>
      </c>
      <c r="AD26" s="149"/>
      <c r="AE26" s="149"/>
      <c r="AF26" s="150"/>
      <c r="AG26" s="151">
        <v>65</v>
      </c>
      <c r="AH26" s="151"/>
      <c r="AI26" s="151"/>
      <c r="AJ26" s="151"/>
      <c r="AK26" s="8"/>
    </row>
    <row r="27" spans="1:37" ht="20.100000000000001" customHeight="1" x14ac:dyDescent="0.25">
      <c r="A27" s="8"/>
      <c r="B27" s="155" t="s">
        <v>164</v>
      </c>
      <c r="C27" s="155"/>
      <c r="D27" s="155"/>
      <c r="E27" s="146" t="s">
        <v>165</v>
      </c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7">
        <f>S26+1</f>
        <v>12</v>
      </c>
      <c r="T27" s="147"/>
      <c r="U27" s="151"/>
      <c r="V27" s="151"/>
      <c r="W27" s="151"/>
      <c r="X27" s="151"/>
      <c r="Y27" s="151"/>
      <c r="Z27" s="151"/>
      <c r="AA27" s="151"/>
      <c r="AB27" s="151"/>
      <c r="AC27" s="148">
        <f t="shared" si="0"/>
        <v>0</v>
      </c>
      <c r="AD27" s="149"/>
      <c r="AE27" s="149"/>
      <c r="AF27" s="150"/>
      <c r="AG27" s="151"/>
      <c r="AH27" s="151"/>
      <c r="AI27" s="151"/>
      <c r="AJ27" s="151"/>
      <c r="AK27" s="8"/>
    </row>
    <row r="28" spans="1:37" ht="14.25" customHeight="1" x14ac:dyDescent="0.25">
      <c r="A28" s="8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8"/>
    </row>
    <row r="29" spans="1:37" ht="15" customHeight="1" x14ac:dyDescent="0.25">
      <c r="A29" s="8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8"/>
    </row>
    <row r="30" spans="1:37" ht="18" customHeight="1" x14ac:dyDescent="0.25">
      <c r="A30" s="8"/>
      <c r="B30" s="157" t="s">
        <v>47</v>
      </c>
      <c r="C30" s="157"/>
      <c r="D30" s="157"/>
      <c r="E30" s="157" t="s">
        <v>166</v>
      </c>
      <c r="F30" s="157"/>
      <c r="G30" s="157"/>
      <c r="H30" s="157"/>
      <c r="I30" s="157"/>
      <c r="J30" s="157"/>
      <c r="K30" s="157"/>
      <c r="L30" s="157"/>
      <c r="M30" s="157"/>
      <c r="N30" s="157"/>
      <c r="O30" s="157"/>
      <c r="P30" s="157"/>
      <c r="Q30" s="157"/>
      <c r="R30" s="157"/>
      <c r="S30" s="157" t="s">
        <v>49</v>
      </c>
      <c r="T30" s="157"/>
      <c r="U30" s="159" t="s">
        <v>167</v>
      </c>
      <c r="V30" s="160"/>
      <c r="W30" s="160"/>
      <c r="X30" s="160"/>
      <c r="Y30" s="160"/>
      <c r="Z30" s="160"/>
      <c r="AA30" s="160"/>
      <c r="AB30" s="160"/>
      <c r="AC30" s="159" t="s">
        <v>168</v>
      </c>
      <c r="AD30" s="160"/>
      <c r="AE30" s="160"/>
      <c r="AF30" s="160"/>
      <c r="AG30" s="160"/>
      <c r="AH30" s="160"/>
      <c r="AI30" s="160"/>
      <c r="AJ30" s="160"/>
      <c r="AK30" s="8"/>
    </row>
    <row r="31" spans="1:37" ht="22.5" customHeight="1" x14ac:dyDescent="0.25">
      <c r="B31" s="158"/>
      <c r="C31" s="158"/>
      <c r="D31" s="158"/>
      <c r="E31" s="158"/>
      <c r="F31" s="158"/>
      <c r="G31" s="158"/>
      <c r="H31" s="158"/>
      <c r="I31" s="158"/>
      <c r="J31" s="158"/>
      <c r="K31" s="158"/>
      <c r="L31" s="158"/>
      <c r="M31" s="158"/>
      <c r="N31" s="158"/>
      <c r="O31" s="158"/>
      <c r="P31" s="158"/>
      <c r="Q31" s="158"/>
      <c r="R31" s="158"/>
      <c r="S31" s="158"/>
      <c r="T31" s="158"/>
      <c r="U31" s="161"/>
      <c r="V31" s="161"/>
      <c r="W31" s="161"/>
      <c r="X31" s="161"/>
      <c r="Y31" s="161"/>
      <c r="Z31" s="161"/>
      <c r="AA31" s="161"/>
      <c r="AB31" s="161"/>
      <c r="AC31" s="161"/>
      <c r="AD31" s="161"/>
      <c r="AE31" s="161"/>
      <c r="AF31" s="161"/>
      <c r="AG31" s="161"/>
      <c r="AH31" s="161"/>
      <c r="AI31" s="161"/>
      <c r="AJ31" s="161"/>
    </row>
    <row r="32" spans="1:37" ht="20.100000000000001" customHeight="1" x14ac:dyDescent="0.25">
      <c r="B32" s="165"/>
      <c r="C32" s="166"/>
      <c r="D32" s="167"/>
      <c r="E32" s="168" t="s">
        <v>169</v>
      </c>
      <c r="F32" s="168"/>
      <c r="G32" s="168"/>
      <c r="H32" s="168"/>
      <c r="I32" s="168"/>
      <c r="J32" s="168"/>
      <c r="K32" s="168"/>
      <c r="L32" s="168"/>
      <c r="M32" s="168"/>
      <c r="N32" s="168"/>
      <c r="O32" s="168"/>
      <c r="P32" s="168"/>
      <c r="Q32" s="168"/>
      <c r="R32" s="168"/>
      <c r="S32" s="143">
        <v>13</v>
      </c>
      <c r="T32" s="169"/>
      <c r="U32" s="170">
        <f>U33+U39+U44</f>
        <v>730</v>
      </c>
      <c r="V32" s="170"/>
      <c r="W32" s="170"/>
      <c r="X32" s="170"/>
      <c r="Y32" s="170"/>
      <c r="Z32" s="170"/>
      <c r="AA32" s="170"/>
      <c r="AB32" s="170"/>
      <c r="AC32" s="170">
        <f>AC33+AC39+AC44</f>
        <v>655</v>
      </c>
      <c r="AD32" s="170"/>
      <c r="AE32" s="170"/>
      <c r="AF32" s="170"/>
      <c r="AG32" s="170"/>
      <c r="AH32" s="170"/>
      <c r="AI32" s="170"/>
      <c r="AJ32" s="170"/>
    </row>
    <row r="33" spans="2:36" ht="20.100000000000001" customHeight="1" x14ac:dyDescent="0.25">
      <c r="B33" s="171" t="s">
        <v>55</v>
      </c>
      <c r="C33" s="172"/>
      <c r="D33" s="173"/>
      <c r="E33" s="174" t="s">
        <v>170</v>
      </c>
      <c r="F33" s="174"/>
      <c r="G33" s="174"/>
      <c r="H33" s="174"/>
      <c r="I33" s="174"/>
      <c r="J33" s="174"/>
      <c r="K33" s="174"/>
      <c r="L33" s="174"/>
      <c r="M33" s="174"/>
      <c r="N33" s="174"/>
      <c r="O33" s="174"/>
      <c r="P33" s="174"/>
      <c r="Q33" s="174"/>
      <c r="R33" s="174"/>
      <c r="S33" s="143">
        <v>14</v>
      </c>
      <c r="T33" s="169"/>
      <c r="U33" s="175">
        <f>U34+U35+U36+U37+U38</f>
        <v>451</v>
      </c>
      <c r="V33" s="175"/>
      <c r="W33" s="175"/>
      <c r="X33" s="175"/>
      <c r="Y33" s="175"/>
      <c r="Z33" s="175"/>
      <c r="AA33" s="175"/>
      <c r="AB33" s="175"/>
      <c r="AC33" s="175">
        <f>SUM(AC34:AJ38)</f>
        <v>350</v>
      </c>
      <c r="AD33" s="175"/>
      <c r="AE33" s="175"/>
      <c r="AF33" s="175"/>
      <c r="AG33" s="175"/>
      <c r="AH33" s="175"/>
      <c r="AI33" s="175"/>
      <c r="AJ33" s="175"/>
    </row>
    <row r="34" spans="2:36" ht="20.100000000000001" customHeight="1" x14ac:dyDescent="0.25">
      <c r="B34" s="176" t="s">
        <v>171</v>
      </c>
      <c r="C34" s="177"/>
      <c r="D34" s="178"/>
      <c r="E34" s="174" t="s">
        <v>172</v>
      </c>
      <c r="F34" s="174"/>
      <c r="G34" s="174"/>
      <c r="H34" s="174"/>
      <c r="I34" s="174"/>
      <c r="J34" s="174"/>
      <c r="K34" s="174"/>
      <c r="L34" s="174"/>
      <c r="M34" s="174"/>
      <c r="N34" s="174"/>
      <c r="O34" s="174"/>
      <c r="P34" s="174"/>
      <c r="Q34" s="174"/>
      <c r="R34" s="174"/>
      <c r="S34" s="179">
        <v>15</v>
      </c>
      <c r="T34" s="180"/>
      <c r="U34" s="181">
        <v>200</v>
      </c>
      <c r="V34" s="182"/>
      <c r="W34" s="182"/>
      <c r="X34" s="182"/>
      <c r="Y34" s="182"/>
      <c r="Z34" s="182"/>
      <c r="AA34" s="182"/>
      <c r="AB34" s="183"/>
      <c r="AC34" s="181">
        <v>200</v>
      </c>
      <c r="AD34" s="182"/>
      <c r="AE34" s="182"/>
      <c r="AF34" s="182"/>
      <c r="AG34" s="182"/>
      <c r="AH34" s="182"/>
      <c r="AI34" s="182"/>
      <c r="AJ34" s="183"/>
    </row>
    <row r="35" spans="2:36" ht="20.100000000000001" customHeight="1" x14ac:dyDescent="0.25">
      <c r="B35" s="176" t="s">
        <v>173</v>
      </c>
      <c r="C35" s="177"/>
      <c r="D35" s="178"/>
      <c r="E35" s="174" t="s">
        <v>174</v>
      </c>
      <c r="F35" s="174"/>
      <c r="G35" s="174"/>
      <c r="H35" s="174"/>
      <c r="I35" s="174"/>
      <c r="J35" s="174"/>
      <c r="K35" s="174"/>
      <c r="L35" s="174"/>
      <c r="M35" s="174"/>
      <c r="N35" s="174"/>
      <c r="O35" s="174"/>
      <c r="P35" s="174"/>
      <c r="Q35" s="174"/>
      <c r="R35" s="174"/>
      <c r="S35" s="179">
        <v>16</v>
      </c>
      <c r="T35" s="180"/>
      <c r="U35" s="181">
        <v>0</v>
      </c>
      <c r="V35" s="182"/>
      <c r="W35" s="182"/>
      <c r="X35" s="182"/>
      <c r="Y35" s="182"/>
      <c r="Z35" s="182"/>
      <c r="AA35" s="182"/>
      <c r="AB35" s="183"/>
      <c r="AC35" s="181">
        <v>0</v>
      </c>
      <c r="AD35" s="182"/>
      <c r="AE35" s="182"/>
      <c r="AF35" s="182"/>
      <c r="AG35" s="182"/>
      <c r="AH35" s="182"/>
      <c r="AI35" s="182"/>
      <c r="AJ35" s="183"/>
    </row>
    <row r="36" spans="2:36" ht="20.100000000000001" customHeight="1" x14ac:dyDescent="0.25">
      <c r="B36" s="176" t="s">
        <v>175</v>
      </c>
      <c r="C36" s="177"/>
      <c r="D36" s="178"/>
      <c r="E36" s="174" t="s">
        <v>176</v>
      </c>
      <c r="F36" s="174"/>
      <c r="G36" s="174"/>
      <c r="H36" s="174"/>
      <c r="I36" s="174"/>
      <c r="J36" s="174"/>
      <c r="K36" s="174"/>
      <c r="L36" s="174"/>
      <c r="M36" s="174"/>
      <c r="N36" s="174"/>
      <c r="O36" s="174"/>
      <c r="P36" s="174"/>
      <c r="Q36" s="174"/>
      <c r="R36" s="174"/>
      <c r="S36" s="179">
        <v>17</v>
      </c>
      <c r="T36" s="180"/>
      <c r="U36" s="181">
        <v>0</v>
      </c>
      <c r="V36" s="182"/>
      <c r="W36" s="182"/>
      <c r="X36" s="182"/>
      <c r="Y36" s="182"/>
      <c r="Z36" s="182"/>
      <c r="AA36" s="182"/>
      <c r="AB36" s="183"/>
      <c r="AC36" s="181">
        <v>0</v>
      </c>
      <c r="AD36" s="182"/>
      <c r="AE36" s="182"/>
      <c r="AF36" s="182"/>
      <c r="AG36" s="182"/>
      <c r="AH36" s="182"/>
      <c r="AI36" s="182"/>
      <c r="AJ36" s="183"/>
    </row>
    <row r="37" spans="2:36" ht="20.100000000000001" customHeight="1" x14ac:dyDescent="0.25">
      <c r="B37" s="176" t="s">
        <v>177</v>
      </c>
      <c r="C37" s="177"/>
      <c r="D37" s="178"/>
      <c r="E37" s="174" t="s">
        <v>178</v>
      </c>
      <c r="F37" s="174"/>
      <c r="G37" s="174"/>
      <c r="H37" s="174"/>
      <c r="I37" s="174"/>
      <c r="J37" s="174"/>
      <c r="K37" s="174"/>
      <c r="L37" s="174"/>
      <c r="M37" s="174"/>
      <c r="N37" s="174"/>
      <c r="O37" s="174"/>
      <c r="P37" s="174"/>
      <c r="Q37" s="174"/>
      <c r="R37" s="174"/>
      <c r="S37" s="179">
        <v>18</v>
      </c>
      <c r="T37" s="180"/>
      <c r="U37" s="181">
        <v>150</v>
      </c>
      <c r="V37" s="182"/>
      <c r="W37" s="182"/>
      <c r="X37" s="182"/>
      <c r="Y37" s="182"/>
      <c r="Z37" s="182"/>
      <c r="AA37" s="182"/>
      <c r="AB37" s="183"/>
      <c r="AC37" s="181">
        <v>150</v>
      </c>
      <c r="AD37" s="182"/>
      <c r="AE37" s="182"/>
      <c r="AF37" s="182"/>
      <c r="AG37" s="182"/>
      <c r="AH37" s="182"/>
      <c r="AI37" s="182"/>
      <c r="AJ37" s="183"/>
    </row>
    <row r="38" spans="2:36" ht="20.100000000000001" customHeight="1" x14ac:dyDescent="0.25">
      <c r="B38" s="176" t="s">
        <v>179</v>
      </c>
      <c r="C38" s="177"/>
      <c r="D38" s="178"/>
      <c r="E38" s="184" t="s">
        <v>180</v>
      </c>
      <c r="F38" s="174"/>
      <c r="G38" s="174"/>
      <c r="H38" s="174"/>
      <c r="I38" s="174"/>
      <c r="J38" s="174"/>
      <c r="K38" s="174"/>
      <c r="L38" s="174"/>
      <c r="M38" s="174"/>
      <c r="N38" s="174"/>
      <c r="O38" s="174"/>
      <c r="P38" s="174"/>
      <c r="Q38" s="174"/>
      <c r="R38" s="174"/>
      <c r="S38" s="179">
        <v>19</v>
      </c>
      <c r="T38" s="180"/>
      <c r="U38" s="181">
        <v>101</v>
      </c>
      <c r="V38" s="182"/>
      <c r="W38" s="182"/>
      <c r="X38" s="182"/>
      <c r="Y38" s="182"/>
      <c r="Z38" s="182"/>
      <c r="AA38" s="182"/>
      <c r="AB38" s="183"/>
      <c r="AC38" s="181">
        <v>0</v>
      </c>
      <c r="AD38" s="182"/>
      <c r="AE38" s="182"/>
      <c r="AF38" s="182"/>
      <c r="AG38" s="182"/>
      <c r="AH38" s="182"/>
      <c r="AI38" s="182"/>
      <c r="AJ38" s="183"/>
    </row>
    <row r="39" spans="2:36" ht="20.100000000000001" customHeight="1" x14ac:dyDescent="0.25">
      <c r="B39" s="171" t="s">
        <v>61</v>
      </c>
      <c r="C39" s="172"/>
      <c r="D39" s="173"/>
      <c r="E39" s="174" t="s">
        <v>181</v>
      </c>
      <c r="F39" s="174"/>
      <c r="G39" s="174"/>
      <c r="H39" s="174"/>
      <c r="I39" s="174"/>
      <c r="J39" s="174"/>
      <c r="K39" s="174"/>
      <c r="L39" s="174"/>
      <c r="M39" s="174"/>
      <c r="N39" s="174"/>
      <c r="O39" s="174"/>
      <c r="P39" s="174"/>
      <c r="Q39" s="174"/>
      <c r="R39" s="174"/>
      <c r="S39" s="179">
        <v>20</v>
      </c>
      <c r="T39" s="180"/>
      <c r="U39" s="193">
        <f>U40+U41+U42+U43</f>
        <v>279</v>
      </c>
      <c r="V39" s="194"/>
      <c r="W39" s="194"/>
      <c r="X39" s="194"/>
      <c r="Y39" s="194"/>
      <c r="Z39" s="194"/>
      <c r="AA39" s="194"/>
      <c r="AB39" s="195"/>
      <c r="AC39" s="193">
        <f>AC40+AC41+AC42+AC43</f>
        <v>305</v>
      </c>
      <c r="AD39" s="194"/>
      <c r="AE39" s="194"/>
      <c r="AF39" s="194"/>
      <c r="AG39" s="194"/>
      <c r="AH39" s="194"/>
      <c r="AI39" s="194"/>
      <c r="AJ39" s="195"/>
    </row>
    <row r="40" spans="2:36" ht="20.100000000000001" customHeight="1" x14ac:dyDescent="0.25">
      <c r="B40" s="185" t="s">
        <v>182</v>
      </c>
      <c r="C40" s="186"/>
      <c r="D40" s="187"/>
      <c r="E40" s="174" t="s">
        <v>183</v>
      </c>
      <c r="F40" s="174"/>
      <c r="G40" s="174"/>
      <c r="H40" s="174"/>
      <c r="I40" s="174"/>
      <c r="J40" s="174"/>
      <c r="K40" s="174"/>
      <c r="L40" s="174"/>
      <c r="M40" s="174"/>
      <c r="N40" s="174"/>
      <c r="O40" s="174"/>
      <c r="P40" s="174"/>
      <c r="Q40" s="174"/>
      <c r="R40" s="174"/>
      <c r="S40" s="179">
        <v>21</v>
      </c>
      <c r="T40" s="180"/>
      <c r="U40" s="181"/>
      <c r="V40" s="182"/>
      <c r="W40" s="182"/>
      <c r="X40" s="182"/>
      <c r="Y40" s="182"/>
      <c r="Z40" s="182"/>
      <c r="AA40" s="182"/>
      <c r="AB40" s="183"/>
      <c r="AC40" s="181"/>
      <c r="AD40" s="182"/>
      <c r="AE40" s="182"/>
      <c r="AF40" s="182"/>
      <c r="AG40" s="182"/>
      <c r="AH40" s="182"/>
      <c r="AI40" s="182"/>
      <c r="AJ40" s="183"/>
    </row>
    <row r="41" spans="2:36" ht="20.100000000000001" customHeight="1" x14ac:dyDescent="0.25">
      <c r="B41" s="176" t="s">
        <v>184</v>
      </c>
      <c r="C41" s="177"/>
      <c r="D41" s="178"/>
      <c r="E41" s="174" t="s">
        <v>185</v>
      </c>
      <c r="F41" s="174"/>
      <c r="G41" s="174"/>
      <c r="H41" s="174"/>
      <c r="I41" s="174"/>
      <c r="J41" s="174"/>
      <c r="K41" s="174"/>
      <c r="L41" s="174"/>
      <c r="M41" s="174"/>
      <c r="N41" s="174"/>
      <c r="O41" s="174"/>
      <c r="P41" s="174"/>
      <c r="Q41" s="174"/>
      <c r="R41" s="174"/>
      <c r="S41" s="147">
        <v>22</v>
      </c>
      <c r="T41" s="147"/>
      <c r="U41" s="181"/>
      <c r="V41" s="182"/>
      <c r="W41" s="182"/>
      <c r="X41" s="182"/>
      <c r="Y41" s="182"/>
      <c r="Z41" s="182"/>
      <c r="AA41" s="182"/>
      <c r="AB41" s="183"/>
      <c r="AC41" s="181"/>
      <c r="AD41" s="182"/>
      <c r="AE41" s="182"/>
      <c r="AF41" s="182"/>
      <c r="AG41" s="182"/>
      <c r="AH41" s="182"/>
      <c r="AI41" s="182"/>
      <c r="AJ41" s="183"/>
    </row>
    <row r="42" spans="2:36" ht="20.100000000000001" customHeight="1" x14ac:dyDescent="0.25">
      <c r="B42" s="176" t="s">
        <v>186</v>
      </c>
      <c r="C42" s="177"/>
      <c r="D42" s="178"/>
      <c r="E42" s="174" t="s">
        <v>187</v>
      </c>
      <c r="F42" s="174"/>
      <c r="G42" s="174"/>
      <c r="H42" s="174"/>
      <c r="I42" s="174"/>
      <c r="J42" s="174"/>
      <c r="K42" s="174"/>
      <c r="L42" s="174"/>
      <c r="M42" s="174"/>
      <c r="N42" s="174"/>
      <c r="O42" s="174"/>
      <c r="P42" s="174"/>
      <c r="Q42" s="174"/>
      <c r="R42" s="174"/>
      <c r="S42" s="147">
        <v>23</v>
      </c>
      <c r="T42" s="147"/>
      <c r="U42" s="181">
        <v>209</v>
      </c>
      <c r="V42" s="182"/>
      <c r="W42" s="182"/>
      <c r="X42" s="182"/>
      <c r="Y42" s="182"/>
      <c r="Z42" s="182"/>
      <c r="AA42" s="182"/>
      <c r="AB42" s="183"/>
      <c r="AC42" s="181">
        <v>145</v>
      </c>
      <c r="AD42" s="182"/>
      <c r="AE42" s="182"/>
      <c r="AF42" s="182"/>
      <c r="AG42" s="182"/>
      <c r="AH42" s="182"/>
      <c r="AI42" s="182"/>
      <c r="AJ42" s="183"/>
    </row>
    <row r="43" spans="2:36" ht="20.100000000000001" customHeight="1" x14ac:dyDescent="0.25">
      <c r="B43" s="176" t="s">
        <v>188</v>
      </c>
      <c r="C43" s="177"/>
      <c r="D43" s="178"/>
      <c r="E43" s="188" t="s">
        <v>189</v>
      </c>
      <c r="F43" s="189"/>
      <c r="G43" s="189"/>
      <c r="H43" s="189"/>
      <c r="I43" s="189"/>
      <c r="J43" s="189"/>
      <c r="K43" s="189"/>
      <c r="L43" s="189"/>
      <c r="M43" s="189"/>
      <c r="N43" s="189"/>
      <c r="O43" s="189"/>
      <c r="P43" s="189"/>
      <c r="Q43" s="189"/>
      <c r="R43" s="190"/>
      <c r="S43" s="147">
        <v>24</v>
      </c>
      <c r="T43" s="147"/>
      <c r="U43" s="181">
        <v>70</v>
      </c>
      <c r="V43" s="182"/>
      <c r="W43" s="182"/>
      <c r="X43" s="182"/>
      <c r="Y43" s="182"/>
      <c r="Z43" s="182"/>
      <c r="AA43" s="182"/>
      <c r="AB43" s="183"/>
      <c r="AC43" s="181">
        <v>160</v>
      </c>
      <c r="AD43" s="182"/>
      <c r="AE43" s="182"/>
      <c r="AF43" s="182"/>
      <c r="AG43" s="182"/>
      <c r="AH43" s="182"/>
      <c r="AI43" s="182"/>
      <c r="AJ43" s="183"/>
    </row>
    <row r="44" spans="2:36" ht="20.100000000000001" customHeight="1" x14ac:dyDescent="0.25">
      <c r="B44" s="191" t="s">
        <v>190</v>
      </c>
      <c r="C44" s="191"/>
      <c r="D44" s="191"/>
      <c r="E44" s="146" t="s">
        <v>165</v>
      </c>
      <c r="F44" s="146"/>
      <c r="G44" s="146"/>
      <c r="H44" s="146"/>
      <c r="I44" s="146"/>
      <c r="J44" s="146"/>
      <c r="K44" s="146"/>
      <c r="L44" s="146"/>
      <c r="M44" s="146"/>
      <c r="N44" s="146"/>
      <c r="O44" s="146"/>
      <c r="P44" s="146"/>
      <c r="Q44" s="146"/>
      <c r="R44" s="146"/>
      <c r="S44" s="147">
        <f>S43+1</f>
        <v>25</v>
      </c>
      <c r="T44" s="147"/>
      <c r="U44" s="175"/>
      <c r="V44" s="175"/>
      <c r="W44" s="175"/>
      <c r="X44" s="175"/>
      <c r="Y44" s="175"/>
      <c r="Z44" s="175"/>
      <c r="AA44" s="175"/>
      <c r="AB44" s="175"/>
      <c r="AC44" s="175"/>
      <c r="AD44" s="175"/>
      <c r="AE44" s="175"/>
      <c r="AF44" s="175"/>
      <c r="AG44" s="175"/>
      <c r="AH44" s="175"/>
      <c r="AI44" s="175"/>
      <c r="AJ44" s="175"/>
    </row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</sheetData>
  <mergeCells count="180">
    <mergeCell ref="B44:D44"/>
    <mergeCell ref="E44:R44"/>
    <mergeCell ref="S44:T44"/>
    <mergeCell ref="U44:AB44"/>
    <mergeCell ref="AC44:AJ44"/>
    <mergeCell ref="B42:D42"/>
    <mergeCell ref="E42:R42"/>
    <mergeCell ref="S42:T42"/>
    <mergeCell ref="U42:AB42"/>
    <mergeCell ref="AC42:AJ42"/>
    <mergeCell ref="B43:D43"/>
    <mergeCell ref="E43:R43"/>
    <mergeCell ref="S43:T43"/>
    <mergeCell ref="U43:AB43"/>
    <mergeCell ref="AC43:AJ43"/>
    <mergeCell ref="B40:D40"/>
    <mergeCell ref="E40:R40"/>
    <mergeCell ref="S40:T40"/>
    <mergeCell ref="U40:AB40"/>
    <mergeCell ref="AC40:AJ40"/>
    <mergeCell ref="B41:D41"/>
    <mergeCell ref="E41:R41"/>
    <mergeCell ref="S41:T41"/>
    <mergeCell ref="U41:AB41"/>
    <mergeCell ref="AC41:AJ41"/>
    <mergeCell ref="B38:D38"/>
    <mergeCell ref="E38:R38"/>
    <mergeCell ref="S38:T38"/>
    <mergeCell ref="U38:AB38"/>
    <mergeCell ref="AC38:AJ38"/>
    <mergeCell ref="B39:D39"/>
    <mergeCell ref="E39:R39"/>
    <mergeCell ref="S39:T39"/>
    <mergeCell ref="U39:AB39"/>
    <mergeCell ref="AC39:AJ39"/>
    <mergeCell ref="B36:D36"/>
    <mergeCell ref="E36:R36"/>
    <mergeCell ref="S36:T36"/>
    <mergeCell ref="U36:AB36"/>
    <mergeCell ref="AC36:AJ36"/>
    <mergeCell ref="B37:D37"/>
    <mergeCell ref="E37:R37"/>
    <mergeCell ref="S37:T37"/>
    <mergeCell ref="U37:AB37"/>
    <mergeCell ref="AC37:AJ37"/>
    <mergeCell ref="B34:D34"/>
    <mergeCell ref="E34:R34"/>
    <mergeCell ref="S34:T34"/>
    <mergeCell ref="U34:AB34"/>
    <mergeCell ref="AC34:AJ34"/>
    <mergeCell ref="B35:D35"/>
    <mergeCell ref="E35:R35"/>
    <mergeCell ref="S35:T35"/>
    <mergeCell ref="U35:AB35"/>
    <mergeCell ref="AC35:AJ35"/>
    <mergeCell ref="B32:D32"/>
    <mergeCell ref="E32:R32"/>
    <mergeCell ref="S32:T32"/>
    <mergeCell ref="U32:AB32"/>
    <mergeCell ref="AC32:AJ32"/>
    <mergeCell ref="B33:D33"/>
    <mergeCell ref="E33:R33"/>
    <mergeCell ref="S33:T33"/>
    <mergeCell ref="U33:AB33"/>
    <mergeCell ref="AC33:AJ33"/>
    <mergeCell ref="AG27:AJ27"/>
    <mergeCell ref="B30:D31"/>
    <mergeCell ref="E30:R31"/>
    <mergeCell ref="S30:T31"/>
    <mergeCell ref="U30:AB31"/>
    <mergeCell ref="AC30:AJ31"/>
    <mergeCell ref="B27:D27"/>
    <mergeCell ref="E27:R27"/>
    <mergeCell ref="S27:T27"/>
    <mergeCell ref="U27:X27"/>
    <mergeCell ref="Y27:AB27"/>
    <mergeCell ref="AC27:AF27"/>
    <mergeCell ref="AG25:AJ25"/>
    <mergeCell ref="B26:D26"/>
    <mergeCell ref="E26:R26"/>
    <mergeCell ref="S26:T26"/>
    <mergeCell ref="U26:X26"/>
    <mergeCell ref="Y26:AB26"/>
    <mergeCell ref="AC26:AF26"/>
    <mergeCell ref="AG26:AJ26"/>
    <mergeCell ref="B25:D25"/>
    <mergeCell ref="E25:R25"/>
    <mergeCell ref="S25:T25"/>
    <mergeCell ref="U25:X25"/>
    <mergeCell ref="Y25:AB25"/>
    <mergeCell ref="AC25:AF25"/>
    <mergeCell ref="AG23:AJ23"/>
    <mergeCell ref="B24:D24"/>
    <mergeCell ref="E24:R24"/>
    <mergeCell ref="S24:T24"/>
    <mergeCell ref="U24:X24"/>
    <mergeCell ref="Y24:AB24"/>
    <mergeCell ref="AC24:AF24"/>
    <mergeCell ref="AG24:AJ24"/>
    <mergeCell ref="B23:D23"/>
    <mergeCell ref="E23:R23"/>
    <mergeCell ref="S23:T23"/>
    <mergeCell ref="U23:X23"/>
    <mergeCell ref="Y23:AB23"/>
    <mergeCell ref="AC23:AF23"/>
    <mergeCell ref="AG21:AJ21"/>
    <mergeCell ref="B22:D22"/>
    <mergeCell ref="E22:R22"/>
    <mergeCell ref="S22:T22"/>
    <mergeCell ref="U22:X22"/>
    <mergeCell ref="Y22:AB22"/>
    <mergeCell ref="AC22:AF22"/>
    <mergeCell ref="AG22:AJ22"/>
    <mergeCell ref="B21:D21"/>
    <mergeCell ref="E21:R21"/>
    <mergeCell ref="S21:T21"/>
    <mergeCell ref="U21:X21"/>
    <mergeCell ref="Y21:AB21"/>
    <mergeCell ref="AC21:AF21"/>
    <mergeCell ref="AG19:AJ19"/>
    <mergeCell ref="B20:D20"/>
    <mergeCell ref="E20:R20"/>
    <mergeCell ref="S20:T20"/>
    <mergeCell ref="U20:X20"/>
    <mergeCell ref="Y20:AB20"/>
    <mergeCell ref="AC20:AF20"/>
    <mergeCell ref="AG20:AJ20"/>
    <mergeCell ref="B19:D19"/>
    <mergeCell ref="E19:R19"/>
    <mergeCell ref="S19:T19"/>
    <mergeCell ref="U19:X19"/>
    <mergeCell ref="Y19:AB19"/>
    <mergeCell ref="AC19:AF19"/>
    <mergeCell ref="B16:D16"/>
    <mergeCell ref="E16:R16"/>
    <mergeCell ref="S16:T16"/>
    <mergeCell ref="U16:X16"/>
    <mergeCell ref="Y16:AB16"/>
    <mergeCell ref="AC16:AF16"/>
    <mergeCell ref="AG16:AJ16"/>
    <mergeCell ref="AG17:AJ17"/>
    <mergeCell ref="B18:D18"/>
    <mergeCell ref="E18:R18"/>
    <mergeCell ref="S18:T18"/>
    <mergeCell ref="U18:X18"/>
    <mergeCell ref="Y18:AB18"/>
    <mergeCell ref="AC18:AF18"/>
    <mergeCell ref="AG18:AJ18"/>
    <mergeCell ref="B17:D17"/>
    <mergeCell ref="E17:R17"/>
    <mergeCell ref="S17:T17"/>
    <mergeCell ref="U17:X17"/>
    <mergeCell ref="Y17:AB17"/>
    <mergeCell ref="AC17:AF17"/>
    <mergeCell ref="AA9:AJ9"/>
    <mergeCell ref="AA10:AJ10"/>
    <mergeCell ref="AA11:AJ11"/>
    <mergeCell ref="A13:AK13"/>
    <mergeCell ref="B14:D15"/>
    <mergeCell ref="E14:R15"/>
    <mergeCell ref="S14:T15"/>
    <mergeCell ref="U14:AF14"/>
    <mergeCell ref="AG14:AJ14"/>
    <mergeCell ref="U15:X15"/>
    <mergeCell ref="Y15:AB15"/>
    <mergeCell ref="AC15:AF15"/>
    <mergeCell ref="AG15:AJ15"/>
    <mergeCell ref="O6:W6"/>
    <mergeCell ref="AA6:AJ6"/>
    <mergeCell ref="N7:X7"/>
    <mergeCell ref="AA7:AJ7"/>
    <mergeCell ref="N8:X8"/>
    <mergeCell ref="AA8:AJ8"/>
    <mergeCell ref="N2:X2"/>
    <mergeCell ref="AA2:AJ2"/>
    <mergeCell ref="N3:X3"/>
    <mergeCell ref="AA3:AJ3"/>
    <mergeCell ref="AA4:AJ4"/>
    <mergeCell ref="Q5:X5"/>
    <mergeCell ref="AA5:AJ5"/>
  </mergeCells>
  <phoneticPr fontId="10" type="noConversion"/>
  <pageMargins left="0.7" right="0.7" top="0.78740157499999996" bottom="0.78740157499999996" header="0.3" footer="0.3"/>
  <pageSetup paperSize="9" scale="83" orientation="portrait" horizontalDpi="4294967292" verticalDpi="4294967292"/>
  <colBreaks count="1" manualBreakCount="1">
    <brk id="37" max="1048575" man="1"/>
  </colBreaks>
  <extLst>
    <ext xmlns:mx="http://schemas.microsoft.com/office/mac/excel/2008/main" uri="{64002731-A6B0-56B0-2670-7721B7C09600}">
      <mx:PLV Mode="0" OnePage="0" WScale="10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0"/>
  <sheetViews>
    <sheetView zoomScale="125" zoomScaleNormal="125" zoomScalePageLayoutView="125" workbookViewId="0">
      <selection activeCell="Z6" sqref="Z6"/>
    </sheetView>
  </sheetViews>
  <sheetFormatPr defaultColWidth="8.85546875" defaultRowHeight="15" x14ac:dyDescent="0.25"/>
  <cols>
    <col min="1" max="10" width="8.85546875" style="20"/>
    <col min="11" max="11" width="17" style="20" customWidth="1"/>
    <col min="12" max="17" width="8.85546875" style="20" hidden="1" customWidth="1"/>
    <col min="18" max="18" width="3" style="20" customWidth="1"/>
    <col min="19" max="24" width="8.85546875" style="20" hidden="1" customWidth="1"/>
    <col min="25" max="16384" width="8.85546875" style="20"/>
  </cols>
  <sheetData>
    <row r="1" spans="1:24" x14ac:dyDescent="0.25">
      <c r="A1" s="24" t="s">
        <v>220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</row>
    <row r="2" spans="1:24" x14ac:dyDescent="0.25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</row>
    <row r="3" spans="1:24" x14ac:dyDescent="0.25">
      <c r="A3" s="24" t="s">
        <v>221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</row>
    <row r="4" spans="1:24" x14ac:dyDescent="0.25">
      <c r="A4" s="23" t="s">
        <v>222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</row>
    <row r="5" spans="1:24" ht="30.75" customHeight="1" x14ac:dyDescent="0.25">
      <c r="A5" s="196" t="s">
        <v>226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</row>
    <row r="6" spans="1:24" x14ac:dyDescent="0.25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</row>
    <row r="7" spans="1:24" x14ac:dyDescent="0.25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</row>
    <row r="8" spans="1:24" x14ac:dyDescent="0.25">
      <c r="A8" s="24" t="s">
        <v>225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</row>
    <row r="9" spans="1:24" ht="27" customHeight="1" x14ac:dyDescent="0.25">
      <c r="A9" s="196" t="s">
        <v>223</v>
      </c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196"/>
      <c r="N9" s="196"/>
      <c r="O9" s="196"/>
      <c r="P9" s="196"/>
      <c r="Q9" s="196"/>
      <c r="R9" s="23"/>
      <c r="S9" s="23"/>
      <c r="T9" s="23"/>
      <c r="U9" s="23"/>
      <c r="V9" s="23"/>
      <c r="W9" s="23"/>
      <c r="X9" s="23"/>
    </row>
    <row r="10" spans="1:24" ht="35.1" customHeight="1" x14ac:dyDescent="0.25">
      <c r="A10" s="196" t="s">
        <v>224</v>
      </c>
      <c r="B10" s="196"/>
      <c r="C10" s="196"/>
      <c r="D10" s="196"/>
      <c r="E10" s="196"/>
      <c r="F10" s="196"/>
      <c r="G10" s="196"/>
      <c r="H10" s="196"/>
      <c r="I10" s="196"/>
      <c r="J10" s="196"/>
      <c r="K10" s="196"/>
      <c r="L10" s="196"/>
      <c r="M10" s="196"/>
      <c r="N10" s="196"/>
      <c r="O10" s="196"/>
      <c r="P10" s="196"/>
      <c r="Q10" s="196"/>
      <c r="R10" s="196"/>
      <c r="S10" s="196"/>
      <c r="T10" s="196"/>
      <c r="U10" s="196"/>
      <c r="V10" s="196"/>
      <c r="W10" s="196"/>
      <c r="X10" s="196"/>
    </row>
    <row r="11" spans="1:24" x14ac:dyDescent="0.25">
      <c r="A11" s="23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</row>
    <row r="12" spans="1:24" x14ac:dyDescent="0.25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</row>
    <row r="13" spans="1:24" x14ac:dyDescent="0.25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</row>
    <row r="14" spans="1:24" x14ac:dyDescent="0.25">
      <c r="A14" s="25" t="s">
        <v>216</v>
      </c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</row>
    <row r="15" spans="1:24" x14ac:dyDescent="0.25">
      <c r="A15" s="25" t="s">
        <v>213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</row>
    <row r="16" spans="1:24" x14ac:dyDescent="0.25">
      <c r="A16" s="25" t="s">
        <v>214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</row>
    <row r="17" spans="1:24" x14ac:dyDescent="0.25">
      <c r="A17" s="25" t="s">
        <v>215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</row>
    <row r="18" spans="1:24" x14ac:dyDescent="0.25">
      <c r="A18" s="25" t="s">
        <v>217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</row>
    <row r="19" spans="1:24" x14ac:dyDescent="0.25">
      <c r="A19" s="23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</row>
    <row r="20" spans="1:24" x14ac:dyDescent="0.25">
      <c r="A20" s="23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</row>
  </sheetData>
  <mergeCells count="3">
    <mergeCell ref="A9:Q9"/>
    <mergeCell ref="A10:X10"/>
    <mergeCell ref="A5:K5"/>
  </mergeCells>
  <phoneticPr fontId="10" type="noConversion"/>
  <pageMargins left="0.62992125984251968" right="0.62992125984251968" top="0.78740157480314965" bottom="0.78740157480314965" header="0.31496062992125984" footer="0.31496062992125984"/>
  <pageSetup paperSize="9" scale="81" orientation="portrait" horizontalDpi="4294967292" verticalDpi="4294967292" r:id="rId1"/>
  <colBreaks count="1" manualBreakCount="1">
    <brk id="24" max="1048575" man="1"/>
  </colBreak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10</vt:i4>
      </vt:variant>
    </vt:vector>
  </HeadingPairs>
  <TitlesOfParts>
    <vt:vector size="10" baseType="lpstr">
      <vt:lpstr>Úvod</vt:lpstr>
      <vt:lpstr>Metodické pokyny</vt:lpstr>
      <vt:lpstr>Zadání</vt:lpstr>
      <vt:lpstr>Šablony pro žáky_uzávěrka</vt:lpstr>
      <vt:lpstr>Výkaz zisku a ztráty</vt:lpstr>
      <vt:lpstr>Rozvaha</vt:lpstr>
      <vt:lpstr>_Řešení_uzávěrka</vt:lpstr>
      <vt:lpstr>Výkaz_řešení</vt:lpstr>
      <vt:lpstr>Rozvaha_řešení</vt:lpstr>
      <vt:lpstr>Zdroje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Peta</dc:creator>
  <cp:lastModifiedBy>Mamka</cp:lastModifiedBy>
  <cp:lastPrinted>2013-05-20T15:43:20Z</cp:lastPrinted>
  <dcterms:created xsi:type="dcterms:W3CDTF">2012-11-13T17:17:31Z</dcterms:created>
  <dcterms:modified xsi:type="dcterms:W3CDTF">2014-07-15T12:29:21Z</dcterms:modified>
</cp:coreProperties>
</file>